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9660" firstSheet="3" activeTab="3"/>
  </bookViews>
  <sheets>
    <sheet name="TIMINGS" sheetId="1" r:id="rId1"/>
    <sheet name="SCHEDULE" sheetId="2" r:id="rId2"/>
    <sheet name="SCORE SHEETS" sheetId="3" r:id="rId3"/>
    <sheet name="FORMAT MAIN" sheetId="4" r:id="rId4"/>
    <sheet name="FORMAT PLATE" sheetId="5" r:id="rId5"/>
    <sheet name="TABLES" sheetId="6" r:id="rId6"/>
    <sheet name="BREAKS" sheetId="7" r:id="rId7"/>
    <sheet name="Sheet1" sheetId="8" r:id="rId8"/>
    <sheet name="Sheet3" sheetId="9" r:id="rId9"/>
    <sheet name="Sheet2" sheetId="10" r:id="rId10"/>
  </sheets>
  <definedNames>
    <definedName name="_xlnm._FilterDatabase" localSheetId="5" hidden="1">'TABLES'!$A$1:$K$65</definedName>
    <definedName name="_xlnm.Print_Area" localSheetId="3">'FORMAT MAIN'!$A$131:$O$147</definedName>
  </definedNames>
  <calcPr fullCalcOnLoad="1"/>
</workbook>
</file>

<file path=xl/sharedStrings.xml><?xml version="1.0" encoding="utf-8"?>
<sst xmlns="http://schemas.openxmlformats.org/spreadsheetml/2006/main" count="1617" uniqueCount="180">
  <si>
    <t>Players</t>
  </si>
  <si>
    <t>Game 1</t>
  </si>
  <si>
    <t>Game 2</t>
  </si>
  <si>
    <t>Total</t>
  </si>
  <si>
    <t>Table</t>
  </si>
  <si>
    <t>Table 5</t>
  </si>
  <si>
    <t>Table 7</t>
  </si>
  <si>
    <t>Table 6</t>
  </si>
  <si>
    <t>Table 2</t>
  </si>
  <si>
    <t>Table 8</t>
  </si>
  <si>
    <t>Table 4</t>
  </si>
  <si>
    <t>Table 1</t>
  </si>
  <si>
    <t>Table 3</t>
  </si>
  <si>
    <t>Round 1 - 64</t>
  </si>
  <si>
    <t>Round 2 - Last 32</t>
  </si>
  <si>
    <t>Round 3 - Last 16</t>
  </si>
  <si>
    <t>SUNDAY</t>
  </si>
  <si>
    <t>TBA</t>
  </si>
  <si>
    <t>SEMI FINALS</t>
  </si>
  <si>
    <t>FINAL</t>
  </si>
  <si>
    <t>Plate Round 1 - Last 32</t>
  </si>
  <si>
    <t>Plate Round 2 - Last 16</t>
  </si>
  <si>
    <t>Plate Quarter Finals</t>
  </si>
  <si>
    <t>Plate Semi-Finals</t>
  </si>
  <si>
    <t>Plate Final</t>
  </si>
  <si>
    <t>R1</t>
  </si>
  <si>
    <t>R2</t>
  </si>
  <si>
    <t>R3</t>
  </si>
  <si>
    <t>QF</t>
  </si>
  <si>
    <t>MR1</t>
  </si>
  <si>
    <t>PR1</t>
  </si>
  <si>
    <t>PR2</t>
  </si>
  <si>
    <t>SATURDAY</t>
  </si>
  <si>
    <t>SERIES 1</t>
  </si>
  <si>
    <t>MAIN</t>
  </si>
  <si>
    <t>PLATE</t>
  </si>
  <si>
    <t>ROUND 1</t>
  </si>
  <si>
    <t>SERIES 2</t>
  </si>
  <si>
    <t>SERIES 3</t>
  </si>
  <si>
    <t>SERIES 4</t>
  </si>
  <si>
    <t>SERIES 5</t>
  </si>
  <si>
    <t>SERIES 6</t>
  </si>
  <si>
    <t>ROUND 2</t>
  </si>
  <si>
    <t>SERIES 7</t>
  </si>
  <si>
    <t>SERIES 8</t>
  </si>
  <si>
    <t>SERIES 9</t>
  </si>
  <si>
    <t>SERIES 10</t>
  </si>
  <si>
    <t>SERIES 11</t>
  </si>
  <si>
    <t>SERIES 12</t>
  </si>
  <si>
    <t>QUARTER FINALS</t>
  </si>
  <si>
    <t>TIME</t>
  </si>
  <si>
    <t>TABLE</t>
  </si>
  <si>
    <t>PLAYERS</t>
  </si>
  <si>
    <t>v</t>
  </si>
  <si>
    <t>TABLE 1</t>
  </si>
  <si>
    <t>LEG 1</t>
  </si>
  <si>
    <t>LEG 2</t>
  </si>
  <si>
    <t>TOTAL</t>
  </si>
  <si>
    <t>TABLE 2</t>
  </si>
  <si>
    <t>TABLE 3</t>
  </si>
  <si>
    <t>TABLE 4</t>
  </si>
  <si>
    <t>TABLE 5</t>
  </si>
  <si>
    <t>TABLE 6</t>
  </si>
  <si>
    <t>TABLE 7</t>
  </si>
  <si>
    <t>TABLE 8</t>
  </si>
  <si>
    <t>MAIN R1</t>
  </si>
  <si>
    <t>MAIN R2</t>
  </si>
  <si>
    <t>PLATE R1</t>
  </si>
  <si>
    <t>MAIN R3</t>
  </si>
  <si>
    <t>PLATE R2</t>
  </si>
  <si>
    <t>MAIN QTRS</t>
  </si>
  <si>
    <t>PLATE QTRS</t>
  </si>
  <si>
    <t>MAIN SEMIS</t>
  </si>
  <si>
    <t>PLATE SEMIS</t>
  </si>
  <si>
    <t>MAIN FINAL</t>
  </si>
  <si>
    <t>PLATE FINAL</t>
  </si>
  <si>
    <t xml:space="preserve">TABLE </t>
  </si>
  <si>
    <t>LEG 3</t>
  </si>
  <si>
    <t>LEG 4</t>
  </si>
  <si>
    <t>Women</t>
  </si>
  <si>
    <t>Player</t>
  </si>
  <si>
    <t>Round</t>
  </si>
  <si>
    <t>Break</t>
  </si>
  <si>
    <t>Highest Beaks - Men</t>
  </si>
  <si>
    <t>SERIES 13</t>
  </si>
  <si>
    <t>MAIN L16</t>
  </si>
  <si>
    <t>SF</t>
  </si>
  <si>
    <t>Joe Oakley (Sussex)</t>
  </si>
  <si>
    <t>Pauline Withey (Oxon)</t>
  </si>
  <si>
    <t>Martin Smith (Sussex)</t>
  </si>
  <si>
    <t>Curt Driver (Kent)</t>
  </si>
  <si>
    <t>Jim Greenstead (Sussex)</t>
  </si>
  <si>
    <t>Mark Brewster (Kent)</t>
  </si>
  <si>
    <t>Barry Radford (Hants)</t>
  </si>
  <si>
    <t>Alan Brackenridge (Sussex)</t>
  </si>
  <si>
    <t>James Whittle (Sussex)</t>
  </si>
  <si>
    <t>Kyle Ingram ()</t>
  </si>
  <si>
    <t>Peter Phillips ()</t>
  </si>
  <si>
    <t>Mathew Jones (Bucks)</t>
  </si>
  <si>
    <t>Ros Appleby (Sussex)</t>
  </si>
  <si>
    <t>Sean Stratford (Oxon)</t>
  </si>
  <si>
    <t>Viny Mitchell (Kent)</t>
  </si>
  <si>
    <t>Darryl Skinner (Sussex)</t>
  </si>
  <si>
    <t>Matt Knight (Sussex)</t>
  </si>
  <si>
    <t>Martin Pellett (Surrey)</t>
  </si>
  <si>
    <t>Tony Brown (Kent)</t>
  </si>
  <si>
    <t>Tony Cross (Surrey)</t>
  </si>
  <si>
    <t>Ray Hussey (Bucks)</t>
  </si>
  <si>
    <t>Lorraine Hall (Sussex)</t>
  </si>
  <si>
    <t>Dave White (Sussex)</t>
  </si>
  <si>
    <t>Jean Brackenridge (Sussex)</t>
  </si>
  <si>
    <t>Jim Millward (Sussex)</t>
  </si>
  <si>
    <t>Mark Trafford (Oxon)</t>
  </si>
  <si>
    <t>Peter Sainsbury (Kent)</t>
  </si>
  <si>
    <t>Paul Jobbins ()</t>
  </si>
  <si>
    <t>Jim Balchin (Surrey)</t>
  </si>
  <si>
    <t>Chris Tupper (Sussex)</t>
  </si>
  <si>
    <t>Caroline Jones (Surrey)</t>
  </si>
  <si>
    <t>Paul Sainsbury (Kent)</t>
  </si>
  <si>
    <t>Bob Osborne (Sussex)</t>
  </si>
  <si>
    <t>Cliff Slade (Bucks)</t>
  </si>
  <si>
    <t>Fiona Doyle (Surrey)</t>
  </si>
  <si>
    <t>Sid Ponting (Oxon)</t>
  </si>
  <si>
    <t>Tony Webster (Hants)</t>
  </si>
  <si>
    <t>Gareth Lloyd (Sussex)</t>
  </si>
  <si>
    <t>Gerry Fitzjohn (Kent)</t>
  </si>
  <si>
    <t>Kevin Tunstal (Sussex)</t>
  </si>
  <si>
    <t>Mark Fraser (Surrey)</t>
  </si>
  <si>
    <t>Michelle Baden (Sussex)</t>
  </si>
  <si>
    <t>Phil Osborne (Sussex)</t>
  </si>
  <si>
    <t>Nigel Senior (Sussex)</t>
  </si>
  <si>
    <t>Martin Cole ()</t>
  </si>
  <si>
    <t>Dave Jones (Surrey)</t>
  </si>
  <si>
    <t>Jack Baden (Sussex)</t>
  </si>
  <si>
    <t>Brian Stevens (Kent)</t>
  </si>
  <si>
    <t>Ian Moss (Oxon)</t>
  </si>
  <si>
    <t>Geoff Jukes (Surrey)</t>
  </si>
  <si>
    <t>Simon Coleman ()</t>
  </si>
  <si>
    <t>Phill Griffin (Notts)</t>
  </si>
  <si>
    <t>Clive Thompson (Sussex)</t>
  </si>
  <si>
    <t>Dave Ingram (Sussex)</t>
  </si>
  <si>
    <t>Mark James (Sussex)</t>
  </si>
  <si>
    <t>Ian Lelliott (Sussex)</t>
  </si>
  <si>
    <t>Stuart Mepham (Sussex)</t>
  </si>
  <si>
    <t>Ernie Jordan (Bucks)</t>
  </si>
  <si>
    <t>Richard Corbould (Kent)</t>
  </si>
  <si>
    <t>Doug Carswell (Bucks)</t>
  </si>
  <si>
    <t>Colin Southouse (Sussex)</t>
  </si>
  <si>
    <t>Bob Hall (Sussex)</t>
  </si>
  <si>
    <t>Tony Jenner (Sussex)</t>
  </si>
  <si>
    <t>Joe Elleson (Surrey)</t>
  </si>
  <si>
    <t>John Slee (Surrey)</t>
  </si>
  <si>
    <t>Raffle</t>
  </si>
  <si>
    <t>15 mins</t>
  </si>
  <si>
    <t>Raffle 15 Mins</t>
  </si>
  <si>
    <t>8.30pm finish</t>
  </si>
  <si>
    <t>BYE</t>
  </si>
  <si>
    <t>Dawn Jordon</t>
  </si>
  <si>
    <t>Geoff Jukes</t>
  </si>
  <si>
    <t>Mark Trafford</t>
  </si>
  <si>
    <t>Paul Sainsbury</t>
  </si>
  <si>
    <t>Jean</t>
  </si>
  <si>
    <t>Bob Hall</t>
  </si>
  <si>
    <t>Dave Ingram</t>
  </si>
  <si>
    <t>Jack Baden</t>
  </si>
  <si>
    <t>Pauline</t>
  </si>
  <si>
    <t>Curt Driver</t>
  </si>
  <si>
    <t>Darryl Skinner</t>
  </si>
  <si>
    <t>Ray Hussey</t>
  </si>
  <si>
    <t>Pauline Withey</t>
  </si>
  <si>
    <t>Mark Fraser</t>
  </si>
  <si>
    <t>Dave Jones</t>
  </si>
  <si>
    <t>Mark James</t>
  </si>
  <si>
    <t>Gareth lloyd</t>
  </si>
  <si>
    <t>Matt Jones</t>
  </si>
  <si>
    <t>Quarter Finals</t>
  </si>
  <si>
    <t>p</t>
  </si>
  <si>
    <t>m</t>
  </si>
  <si>
    <t>Quarter final</t>
  </si>
  <si>
    <t>sf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</si>
</sst>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trike/>
      <sz val="10"/>
      <name val="Arial"/>
      <family val="2"/>
    </font>
    <font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  <font>
      <sz val="11"/>
      <color indexed="1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22" borderId="0" xfId="0" applyNumberFormat="1" applyFont="1" applyFill="1" applyBorder="1" applyAlignment="1">
      <alignment horizontal="center"/>
    </xf>
    <xf numFmtId="0" fontId="2" fillId="22" borderId="0" xfId="0" applyFont="1" applyFill="1" applyAlignment="1">
      <alignment/>
    </xf>
    <xf numFmtId="2" fontId="2" fillId="22" borderId="0" xfId="0" applyNumberFormat="1" applyFont="1" applyFill="1" applyAlignment="1">
      <alignment horizontal="center"/>
    </xf>
    <xf numFmtId="0" fontId="2" fillId="22" borderId="0" xfId="0" applyFont="1" applyFill="1" applyBorder="1" applyAlignment="1">
      <alignment/>
    </xf>
    <xf numFmtId="2" fontId="2" fillId="22" borderId="10" xfId="0" applyNumberFormat="1" applyFont="1" applyFill="1" applyBorder="1" applyAlignment="1">
      <alignment horizontal="center"/>
    </xf>
    <xf numFmtId="2" fontId="0" fillId="22" borderId="11" xfId="0" applyNumberFormat="1" applyFill="1" applyBorder="1" applyAlignment="1">
      <alignment horizontal="center"/>
    </xf>
    <xf numFmtId="2" fontId="2" fillId="22" borderId="11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2" fillId="22" borderId="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2" fillId="6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2" fontId="2" fillId="22" borderId="15" xfId="0" applyNumberFormat="1" applyFont="1" applyFill="1" applyBorder="1" applyAlignment="1">
      <alignment horizontal="center"/>
    </xf>
    <xf numFmtId="2" fontId="0" fillId="22" borderId="16" xfId="0" applyNumberFormat="1" applyFill="1" applyBorder="1" applyAlignment="1">
      <alignment horizontal="center"/>
    </xf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2" fontId="2" fillId="22" borderId="16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0" fillId="0" borderId="0" xfId="0" applyAlignment="1">
      <alignment horizontal="centerContinuous"/>
    </xf>
    <xf numFmtId="0" fontId="2" fillId="2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22" borderId="15" xfId="0" applyNumberFormat="1" applyFont="1" applyFill="1" applyBorder="1" applyAlignment="1">
      <alignment horizontal="center"/>
    </xf>
    <xf numFmtId="2" fontId="2" fillId="22" borderId="16" xfId="0" applyNumberFormat="1" applyFont="1" applyFill="1" applyBorder="1" applyAlignment="1">
      <alignment horizontal="center"/>
    </xf>
    <xf numFmtId="0" fontId="2" fillId="6" borderId="21" xfId="0" applyFont="1" applyFill="1" applyBorder="1" applyAlignment="1">
      <alignment/>
    </xf>
    <xf numFmtId="2" fontId="2" fillId="22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3" borderId="1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2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2" fillId="7" borderId="2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7" borderId="18" xfId="0" applyFont="1" applyFill="1" applyBorder="1" applyAlignment="1">
      <alignment/>
    </xf>
    <xf numFmtId="0" fontId="2" fillId="15" borderId="19" xfId="0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15" borderId="15" xfId="0" applyFont="1" applyFill="1" applyBorder="1" applyAlignment="1">
      <alignment/>
    </xf>
    <xf numFmtId="0" fontId="2" fillId="15" borderId="17" xfId="0" applyFont="1" applyFill="1" applyBorder="1" applyAlignment="1">
      <alignment/>
    </xf>
    <xf numFmtId="0" fontId="2" fillId="15" borderId="20" xfId="0" applyFont="1" applyFill="1" applyBorder="1" applyAlignment="1">
      <alignment/>
    </xf>
    <xf numFmtId="0" fontId="2" fillId="15" borderId="11" xfId="0" applyFont="1" applyFill="1" applyBorder="1" applyAlignment="1">
      <alignment/>
    </xf>
    <xf numFmtId="0" fontId="2" fillId="15" borderId="16" xfId="0" applyFont="1" applyFill="1" applyBorder="1" applyAlignment="1">
      <alignment/>
    </xf>
    <xf numFmtId="0" fontId="2" fillId="15" borderId="18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20" fontId="0" fillId="0" borderId="0" xfId="0" applyNumberFormat="1" applyAlignment="1">
      <alignment/>
    </xf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1" fillId="6" borderId="21" xfId="0" applyFont="1" applyFill="1" applyBorder="1" applyAlignment="1">
      <alignment/>
    </xf>
    <xf numFmtId="0" fontId="0" fillId="25" borderId="0" xfId="0" applyFill="1" applyAlignment="1">
      <alignment/>
    </xf>
    <xf numFmtId="0" fontId="22" fillId="0" borderId="0" xfId="0" applyFont="1" applyAlignment="1">
      <alignment/>
    </xf>
    <xf numFmtId="0" fontId="21" fillId="24" borderId="21" xfId="0" applyFont="1" applyFill="1" applyBorder="1" applyAlignment="1">
      <alignment/>
    </xf>
    <xf numFmtId="0" fontId="21" fillId="6" borderId="13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 horizontal="left"/>
    </xf>
    <xf numFmtId="0" fontId="4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0" fillId="17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28" borderId="0" xfId="0" applyFill="1" applyAlignment="1">
      <alignment/>
    </xf>
    <xf numFmtId="0" fontId="4" fillId="28" borderId="0" xfId="0" applyFont="1" applyFill="1" applyAlignment="1">
      <alignment/>
    </xf>
    <xf numFmtId="0" fontId="5" fillId="28" borderId="0" xfId="0" applyFont="1" applyFill="1" applyAlignment="1">
      <alignment/>
    </xf>
    <xf numFmtId="0" fontId="0" fillId="27" borderId="0" xfId="0" applyFill="1" applyAlignment="1">
      <alignment/>
    </xf>
    <xf numFmtId="0" fontId="26" fillId="27" borderId="0" xfId="0" applyFont="1" applyFill="1" applyAlignment="1">
      <alignment/>
    </xf>
    <xf numFmtId="0" fontId="5" fillId="27" borderId="0" xfId="0" applyFont="1" applyFill="1" applyAlignment="1">
      <alignment/>
    </xf>
    <xf numFmtId="0" fontId="0" fillId="11" borderId="0" xfId="0" applyFill="1" applyAlignment="1">
      <alignment/>
    </xf>
    <xf numFmtId="0" fontId="26" fillId="11" borderId="0" xfId="0" applyFont="1" applyFill="1" applyAlignment="1">
      <alignment/>
    </xf>
    <xf numFmtId="0" fontId="26" fillId="17" borderId="0" xfId="0" applyFont="1" applyFill="1" applyAlignment="1">
      <alignment/>
    </xf>
    <xf numFmtId="2" fontId="2" fillId="22" borderId="27" xfId="0" applyNumberFormat="1" applyFont="1" applyFill="1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2" fontId="2" fillId="22" borderId="3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6.140625" style="0" customWidth="1"/>
    <col min="2" max="2" width="18.421875" style="0" customWidth="1"/>
    <col min="3" max="3" width="18.140625" style="0" customWidth="1"/>
    <col min="4" max="4" width="19.7109375" style="0" customWidth="1"/>
    <col min="5" max="5" width="5.421875" style="0" customWidth="1"/>
    <col min="6" max="6" width="45.57421875" style="0" customWidth="1"/>
  </cols>
  <sheetData>
    <row r="1" spans="2:4" ht="15">
      <c r="B1" s="45"/>
      <c r="C1" s="45"/>
      <c r="D1" s="45"/>
    </row>
    <row r="2" spans="1:6" ht="15">
      <c r="A2" s="61" t="s">
        <v>32</v>
      </c>
      <c r="B2" s="61"/>
      <c r="C2" s="61" t="s">
        <v>34</v>
      </c>
      <c r="D2" s="61" t="s">
        <v>35</v>
      </c>
      <c r="F2" s="60"/>
    </row>
    <row r="3" spans="1:5" ht="15">
      <c r="A3" s="49">
        <v>10.3</v>
      </c>
      <c r="B3" s="45" t="s">
        <v>33</v>
      </c>
      <c r="C3" s="45" t="s">
        <v>36</v>
      </c>
      <c r="D3" s="45"/>
      <c r="E3" s="48"/>
    </row>
    <row r="4" spans="1:5" ht="15">
      <c r="A4" s="49">
        <v>11.15</v>
      </c>
      <c r="B4" s="45" t="s">
        <v>37</v>
      </c>
      <c r="C4" s="45" t="s">
        <v>36</v>
      </c>
      <c r="D4" s="45"/>
      <c r="E4" s="48"/>
    </row>
    <row r="5" spans="1:5" ht="15">
      <c r="A5" s="49">
        <v>12</v>
      </c>
      <c r="B5" s="45" t="s">
        <v>38</v>
      </c>
      <c r="C5" s="45" t="s">
        <v>36</v>
      </c>
      <c r="D5" s="45"/>
      <c r="E5" s="48"/>
    </row>
    <row r="6" spans="1:5" ht="15">
      <c r="A6" s="49">
        <v>12.45</v>
      </c>
      <c r="B6" s="45" t="s">
        <v>39</v>
      </c>
      <c r="C6" s="45" t="s">
        <v>36</v>
      </c>
      <c r="D6" s="45"/>
      <c r="E6" s="48"/>
    </row>
    <row r="7" spans="1:6" ht="15">
      <c r="A7" s="49">
        <v>1.3</v>
      </c>
      <c r="B7" s="45" t="s">
        <v>40</v>
      </c>
      <c r="C7" s="45" t="s">
        <v>42</v>
      </c>
      <c r="D7" s="45"/>
      <c r="E7" s="48"/>
      <c r="F7" s="50"/>
    </row>
    <row r="8" spans="1:6" ht="15">
      <c r="A8" s="49">
        <v>2.15</v>
      </c>
      <c r="B8" s="45" t="s">
        <v>41</v>
      </c>
      <c r="C8" s="45" t="s">
        <v>42</v>
      </c>
      <c r="D8" s="45"/>
      <c r="E8" s="48"/>
      <c r="F8" s="50"/>
    </row>
    <row r="9" spans="1:6" ht="15">
      <c r="A9" s="49">
        <v>3</v>
      </c>
      <c r="B9" s="45" t="s">
        <v>43</v>
      </c>
      <c r="C9" s="45"/>
      <c r="D9" s="45" t="s">
        <v>36</v>
      </c>
      <c r="E9" s="48"/>
      <c r="F9" s="50"/>
    </row>
    <row r="10" spans="1:6" ht="15">
      <c r="A10" s="49">
        <v>3.45</v>
      </c>
      <c r="B10" s="45" t="s">
        <v>44</v>
      </c>
      <c r="C10" s="45"/>
      <c r="D10" s="45" t="s">
        <v>36</v>
      </c>
      <c r="E10" s="48"/>
      <c r="F10" s="50"/>
    </row>
    <row r="11" spans="1:6" ht="15">
      <c r="A11" s="49">
        <v>4.3</v>
      </c>
      <c r="B11" s="45" t="s">
        <v>45</v>
      </c>
      <c r="C11" s="45" t="s">
        <v>85</v>
      </c>
      <c r="E11" s="48"/>
      <c r="F11" s="50"/>
    </row>
    <row r="12" spans="1:6" ht="15">
      <c r="A12" s="49">
        <v>5.15</v>
      </c>
      <c r="B12" s="45" t="s">
        <v>46</v>
      </c>
      <c r="C12" s="45"/>
      <c r="D12" s="45" t="s">
        <v>42</v>
      </c>
      <c r="E12" s="48"/>
      <c r="F12" s="50"/>
    </row>
    <row r="13" spans="1:6" ht="15">
      <c r="A13" s="62" t="s">
        <v>154</v>
      </c>
      <c r="B13" s="45"/>
      <c r="C13" s="45"/>
      <c r="D13" s="45"/>
      <c r="E13" s="48"/>
      <c r="F13" s="50"/>
    </row>
    <row r="14" spans="1:6" ht="15">
      <c r="A14" s="49">
        <v>6.15</v>
      </c>
      <c r="B14" s="45" t="s">
        <v>47</v>
      </c>
      <c r="C14" s="45" t="s">
        <v>49</v>
      </c>
      <c r="D14" s="45" t="s">
        <v>49</v>
      </c>
      <c r="E14" s="48"/>
      <c r="F14" s="50"/>
    </row>
    <row r="15" spans="1:6" ht="15">
      <c r="A15" s="49">
        <v>7</v>
      </c>
      <c r="B15" s="45" t="s">
        <v>48</v>
      </c>
      <c r="C15" s="45" t="s">
        <v>18</v>
      </c>
      <c r="D15" s="45" t="s">
        <v>18</v>
      </c>
      <c r="E15" s="48"/>
      <c r="F15" s="50"/>
    </row>
    <row r="16" spans="1:5" ht="15">
      <c r="A16" s="49">
        <v>7.45</v>
      </c>
      <c r="B16" s="45" t="s">
        <v>84</v>
      </c>
      <c r="C16" s="45" t="s">
        <v>19</v>
      </c>
      <c r="D16" s="45" t="s">
        <v>19</v>
      </c>
      <c r="E16" s="48"/>
    </row>
    <row r="17" spans="1:5" ht="15">
      <c r="A17" s="49"/>
      <c r="B17" s="45"/>
      <c r="C17" s="45"/>
      <c r="D17" s="45"/>
      <c r="E17" s="48"/>
    </row>
    <row r="18" spans="1:5" ht="15">
      <c r="A18" s="49"/>
      <c r="B18" s="45"/>
      <c r="C18" s="45"/>
      <c r="D18" s="45"/>
      <c r="E18" s="48"/>
    </row>
    <row r="19" spans="1:5" ht="15">
      <c r="A19" s="49"/>
      <c r="B19" s="45"/>
      <c r="C19" s="45"/>
      <c r="D19" s="45"/>
      <c r="E19" s="48"/>
    </row>
    <row r="20" spans="1:5" ht="15">
      <c r="A20" s="49"/>
      <c r="B20" s="45"/>
      <c r="C20" s="45"/>
      <c r="D20" s="45"/>
      <c r="E20" s="48"/>
    </row>
    <row r="21" spans="1:5" ht="15">
      <c r="A21" s="49"/>
      <c r="B21" s="45"/>
      <c r="C21" s="45"/>
      <c r="D21" s="45"/>
      <c r="E21" s="48"/>
    </row>
    <row r="22" spans="1:4" ht="15">
      <c r="A22" s="49"/>
      <c r="B22" s="45"/>
      <c r="C22" s="45"/>
      <c r="D22" s="45"/>
    </row>
    <row r="23" spans="1:4" ht="15">
      <c r="A23" s="49"/>
      <c r="B23" s="45"/>
      <c r="C23" s="45"/>
      <c r="D23" s="45"/>
    </row>
    <row r="24" spans="1:4" ht="15">
      <c r="A24" s="49"/>
      <c r="B24" s="45"/>
      <c r="C24" s="45"/>
      <c r="D24" s="45"/>
    </row>
    <row r="25" spans="1:4" ht="15">
      <c r="A25" s="49"/>
      <c r="B25" s="45"/>
      <c r="C25" s="45"/>
      <c r="D25" s="45"/>
    </row>
    <row r="26" spans="1:4" ht="15">
      <c r="A26" s="49"/>
      <c r="B26" s="45"/>
      <c r="C26" s="45"/>
      <c r="D26" s="45"/>
    </row>
    <row r="27" spans="1:4" ht="15">
      <c r="A27" s="49"/>
      <c r="B27" s="45"/>
      <c r="C27" s="45"/>
      <c r="D27" s="45"/>
    </row>
    <row r="28" ht="15">
      <c r="A28" s="48"/>
    </row>
    <row r="29" ht="15">
      <c r="A29" s="48"/>
    </row>
    <row r="30" ht="15">
      <c r="A30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.57421875" style="0" bestFit="1" customWidth="1"/>
    <col min="2" max="2" width="23.7109375" style="0" bestFit="1" customWidth="1"/>
    <col min="3" max="3" width="2.00390625" style="0" bestFit="1" customWidth="1"/>
    <col min="4" max="4" width="25.28125" style="0" bestFit="1" customWidth="1"/>
  </cols>
  <sheetData>
    <row r="2" spans="1:4" ht="15">
      <c r="A2" s="121">
        <v>0.4166666666666667</v>
      </c>
      <c r="B2" t="s">
        <v>87</v>
      </c>
      <c r="C2" t="s">
        <v>53</v>
      </c>
      <c r="D2" t="s">
        <v>88</v>
      </c>
    </row>
    <row r="3" spans="1:4" ht="15">
      <c r="A3" s="121">
        <v>0.4166666666666667</v>
      </c>
      <c r="B3" t="s">
        <v>89</v>
      </c>
      <c r="C3" t="s">
        <v>53</v>
      </c>
      <c r="D3" t="s">
        <v>90</v>
      </c>
    </row>
    <row r="4" spans="1:4" ht="15">
      <c r="A4" s="121">
        <v>0.4166666666666667</v>
      </c>
      <c r="B4" t="s">
        <v>95</v>
      </c>
      <c r="C4" t="s">
        <v>53</v>
      </c>
      <c r="D4" t="s">
        <v>96</v>
      </c>
    </row>
    <row r="5" spans="1:4" ht="15">
      <c r="A5" s="121">
        <v>0.4166666666666667</v>
      </c>
      <c r="B5" t="s">
        <v>135</v>
      </c>
      <c r="C5" t="s">
        <v>53</v>
      </c>
      <c r="D5" t="s">
        <v>136</v>
      </c>
    </row>
    <row r="6" spans="1:4" ht="15">
      <c r="A6" s="121">
        <v>0.4166666666666667</v>
      </c>
      <c r="B6" t="s">
        <v>103</v>
      </c>
      <c r="C6" t="s">
        <v>53</v>
      </c>
      <c r="D6" t="s">
        <v>104</v>
      </c>
    </row>
    <row r="7" spans="1:4" ht="15">
      <c r="A7" s="121">
        <v>0.4166666666666667</v>
      </c>
      <c r="B7" t="s">
        <v>105</v>
      </c>
      <c r="C7" t="s">
        <v>53</v>
      </c>
      <c r="D7" t="s">
        <v>106</v>
      </c>
    </row>
    <row r="8" spans="1:4" ht="15">
      <c r="A8" s="121">
        <v>0.4166666666666667</v>
      </c>
      <c r="B8" t="s">
        <v>111</v>
      </c>
      <c r="C8" t="s">
        <v>53</v>
      </c>
      <c r="D8" t="s">
        <v>112</v>
      </c>
    </row>
    <row r="9" spans="1:4" ht="15">
      <c r="A9" s="121">
        <v>0.4166666666666667</v>
      </c>
      <c r="B9" t="s">
        <v>113</v>
      </c>
      <c r="C9" t="s">
        <v>53</v>
      </c>
      <c r="D9" t="s">
        <v>114</v>
      </c>
    </row>
    <row r="11" spans="1:4" ht="15">
      <c r="A11" s="121">
        <v>0.4479166666666667</v>
      </c>
      <c r="B11" t="s">
        <v>91</v>
      </c>
      <c r="C11" t="s">
        <v>53</v>
      </c>
      <c r="D11" t="s">
        <v>92</v>
      </c>
    </row>
    <row r="12" spans="1:4" ht="15">
      <c r="A12" s="121">
        <v>0.4479166666666667</v>
      </c>
      <c r="B12" t="s">
        <v>93</v>
      </c>
      <c r="C12" t="s">
        <v>53</v>
      </c>
      <c r="D12" t="s">
        <v>94</v>
      </c>
    </row>
    <row r="13" spans="1:4" ht="15">
      <c r="A13" s="121">
        <v>0.4479166666666667</v>
      </c>
      <c r="B13" t="s">
        <v>99</v>
      </c>
      <c r="C13" t="s">
        <v>53</v>
      </c>
      <c r="D13" t="s">
        <v>100</v>
      </c>
    </row>
    <row r="14" spans="1:4" ht="15">
      <c r="A14" s="121">
        <v>0.4479166666666667</v>
      </c>
      <c r="B14" t="s">
        <v>101</v>
      </c>
      <c r="C14" t="s">
        <v>53</v>
      </c>
      <c r="D14" t="s">
        <v>102</v>
      </c>
    </row>
    <row r="15" spans="1:4" ht="15">
      <c r="A15" s="121">
        <v>0.4479166666666667</v>
      </c>
      <c r="B15" t="s">
        <v>107</v>
      </c>
      <c r="C15" t="s">
        <v>53</v>
      </c>
      <c r="D15" t="s">
        <v>108</v>
      </c>
    </row>
    <row r="16" spans="1:4" ht="15">
      <c r="A16" s="121">
        <v>0.4479166666666667</v>
      </c>
      <c r="B16" t="s">
        <v>109</v>
      </c>
      <c r="C16" t="s">
        <v>53</v>
      </c>
      <c r="D16" t="s">
        <v>110</v>
      </c>
    </row>
    <row r="17" spans="1:4" ht="15">
      <c r="A17" s="121">
        <v>0.4479166666666667</v>
      </c>
      <c r="B17" t="s">
        <v>115</v>
      </c>
      <c r="C17" t="s">
        <v>53</v>
      </c>
      <c r="D17" t="s">
        <v>116</v>
      </c>
    </row>
    <row r="18" spans="1:4" ht="15">
      <c r="A18" s="121">
        <v>0.4479166666666667</v>
      </c>
      <c r="B18" t="s">
        <v>117</v>
      </c>
      <c r="C18" t="s">
        <v>53</v>
      </c>
      <c r="D18" t="s">
        <v>118</v>
      </c>
    </row>
    <row r="20" spans="1:4" ht="15">
      <c r="A20" s="121">
        <v>0.4791666666666667</v>
      </c>
      <c r="B20" t="s">
        <v>119</v>
      </c>
      <c r="C20" t="s">
        <v>53</v>
      </c>
      <c r="D20" t="s">
        <v>120</v>
      </c>
    </row>
    <row r="21" spans="1:4" ht="15">
      <c r="A21" s="121">
        <v>0.4791666666666667</v>
      </c>
      <c r="B21" t="s">
        <v>121</v>
      </c>
      <c r="C21" t="s">
        <v>53</v>
      </c>
      <c r="D21" t="s">
        <v>122</v>
      </c>
    </row>
    <row r="22" spans="1:4" ht="15">
      <c r="A22" s="121">
        <v>0.4791666666666667</v>
      </c>
      <c r="B22" t="s">
        <v>127</v>
      </c>
      <c r="C22" t="s">
        <v>53</v>
      </c>
      <c r="D22" t="s">
        <v>128</v>
      </c>
    </row>
    <row r="23" spans="1:4" ht="15">
      <c r="A23" s="121">
        <v>0.4791666666666667</v>
      </c>
      <c r="B23" t="s">
        <v>129</v>
      </c>
      <c r="C23" t="s">
        <v>53</v>
      </c>
      <c r="D23" t="s">
        <v>130</v>
      </c>
    </row>
    <row r="24" spans="1:4" ht="15">
      <c r="A24" s="121">
        <v>0.4791666666666667</v>
      </c>
      <c r="B24" t="s">
        <v>97</v>
      </c>
      <c r="C24" t="s">
        <v>53</v>
      </c>
      <c r="D24" t="s">
        <v>98</v>
      </c>
    </row>
    <row r="25" spans="1:4" ht="15">
      <c r="A25" s="121">
        <v>0.4791666666666667</v>
      </c>
      <c r="B25" t="s">
        <v>137</v>
      </c>
      <c r="C25" t="s">
        <v>53</v>
      </c>
      <c r="D25" t="s">
        <v>138</v>
      </c>
    </row>
    <row r="26" spans="1:4" ht="15">
      <c r="A26" s="121">
        <v>0.4791666666666667</v>
      </c>
      <c r="B26" t="s">
        <v>143</v>
      </c>
      <c r="C26" t="s">
        <v>53</v>
      </c>
      <c r="D26" t="s">
        <v>144</v>
      </c>
    </row>
    <row r="27" spans="1:4" ht="15">
      <c r="A27" s="121">
        <v>0.4791666666666667</v>
      </c>
      <c r="B27" t="s">
        <v>145</v>
      </c>
      <c r="C27" t="s">
        <v>53</v>
      </c>
      <c r="D27" t="s">
        <v>146</v>
      </c>
    </row>
    <row r="29" spans="1:4" ht="15">
      <c r="A29" s="121">
        <v>0.5104166666666666</v>
      </c>
      <c r="B29" t="s">
        <v>123</v>
      </c>
      <c r="C29" t="s">
        <v>53</v>
      </c>
      <c r="D29" t="s">
        <v>124</v>
      </c>
    </row>
    <row r="30" spans="1:4" ht="15">
      <c r="A30" s="121">
        <v>0.5104166666666666</v>
      </c>
      <c r="B30" t="s">
        <v>125</v>
      </c>
      <c r="C30" t="s">
        <v>53</v>
      </c>
      <c r="D30" t="s">
        <v>126</v>
      </c>
    </row>
    <row r="31" spans="1:4" ht="15">
      <c r="A31" s="121">
        <v>0.5104166666666666</v>
      </c>
      <c r="B31" t="s">
        <v>131</v>
      </c>
      <c r="C31" t="s">
        <v>53</v>
      </c>
      <c r="D31" t="s">
        <v>132</v>
      </c>
    </row>
    <row r="32" spans="1:4" ht="15">
      <c r="A32" s="121">
        <v>0.5104166666666666</v>
      </c>
      <c r="B32" t="s">
        <v>133</v>
      </c>
      <c r="C32" t="s">
        <v>53</v>
      </c>
      <c r="D32" t="s">
        <v>134</v>
      </c>
    </row>
    <row r="33" spans="1:4" ht="15">
      <c r="A33" s="121">
        <v>0.5104166666666666</v>
      </c>
      <c r="B33" t="s">
        <v>139</v>
      </c>
      <c r="C33" t="s">
        <v>53</v>
      </c>
      <c r="D33" t="s">
        <v>140</v>
      </c>
    </row>
    <row r="34" spans="1:4" ht="15">
      <c r="A34" s="121">
        <v>0.5104166666666666</v>
      </c>
      <c r="B34" t="s">
        <v>141</v>
      </c>
      <c r="C34" t="s">
        <v>53</v>
      </c>
      <c r="D34" t="s">
        <v>142</v>
      </c>
    </row>
    <row r="35" spans="1:4" ht="15">
      <c r="A35" s="121">
        <v>0.5104166666666666</v>
      </c>
      <c r="B35" t="s">
        <v>147</v>
      </c>
      <c r="C35" t="s">
        <v>53</v>
      </c>
      <c r="D35" t="s">
        <v>148</v>
      </c>
    </row>
    <row r="36" spans="1:4" ht="15">
      <c r="A36" s="121">
        <v>0.5104166666666666</v>
      </c>
      <c r="B36" t="s">
        <v>149</v>
      </c>
      <c r="C36" t="s">
        <v>53</v>
      </c>
      <c r="D3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6"/>
  <sheetViews>
    <sheetView zoomScalePageLayoutView="0" workbookViewId="0" topLeftCell="A85">
      <selection activeCell="E100" sqref="E100:G100"/>
    </sheetView>
  </sheetViews>
  <sheetFormatPr defaultColWidth="9.140625" defaultRowHeight="15"/>
  <cols>
    <col min="1" max="1" width="12.8515625" style="0" bestFit="1" customWidth="1"/>
    <col min="2" max="2" width="7.7109375" style="0" bestFit="1" customWidth="1"/>
    <col min="3" max="4" width="6.57421875" style="0" customWidth="1"/>
    <col min="5" max="5" width="25.28125" style="0" bestFit="1" customWidth="1"/>
    <col min="6" max="6" width="2.140625" style="0" customWidth="1"/>
    <col min="7" max="7" width="25.28125" style="0" bestFit="1" customWidth="1"/>
  </cols>
  <sheetData>
    <row r="1" spans="1:7" ht="15">
      <c r="A1" s="45" t="s">
        <v>50</v>
      </c>
      <c r="B1" s="45" t="s">
        <v>51</v>
      </c>
      <c r="C1" s="45"/>
      <c r="D1" s="45"/>
      <c r="E1" s="45" t="s">
        <v>52</v>
      </c>
      <c r="F1" s="45"/>
      <c r="G1" s="45" t="s">
        <v>52</v>
      </c>
    </row>
    <row r="2" spans="1:7" ht="15">
      <c r="A2" s="49">
        <v>10.3</v>
      </c>
      <c r="B2" s="45">
        <v>1</v>
      </c>
      <c r="C2" s="45" t="s">
        <v>34</v>
      </c>
      <c r="D2" s="123" t="s">
        <v>25</v>
      </c>
      <c r="E2" s="129" t="str">
        <f>+'FORMAT MAIN'!B4</f>
        <v>BYE</v>
      </c>
      <c r="F2" s="45" t="s">
        <v>53</v>
      </c>
      <c r="G2" s="128" t="str">
        <f>+'FORMAT MAIN'!B5</f>
        <v>Pauline Withey (Oxon)</v>
      </c>
    </row>
    <row r="3" spans="1:7" ht="15">
      <c r="A3" s="49">
        <v>10.3</v>
      </c>
      <c r="B3" s="45">
        <v>2</v>
      </c>
      <c r="C3" s="45" t="s">
        <v>34</v>
      </c>
      <c r="D3" s="123" t="s">
        <v>25</v>
      </c>
      <c r="E3" s="128" t="str">
        <f>+'FORMAT MAIN'!B8</f>
        <v>Martin Smith (Sussex)</v>
      </c>
      <c r="F3" s="45" t="s">
        <v>53</v>
      </c>
      <c r="G3" s="128" t="str">
        <f>+'FORMAT MAIN'!B9</f>
        <v>Curt Driver (Kent)</v>
      </c>
    </row>
    <row r="4" spans="1:7" ht="15">
      <c r="A4" s="49">
        <v>10.3</v>
      </c>
      <c r="B4" s="45">
        <v>3</v>
      </c>
      <c r="C4" s="45" t="s">
        <v>34</v>
      </c>
      <c r="D4" s="123" t="s">
        <v>25</v>
      </c>
      <c r="E4" s="128" t="str">
        <f>+'FORMAT MAIN'!B20</f>
        <v>James Whittle (Sussex)</v>
      </c>
      <c r="F4" s="45" t="s">
        <v>53</v>
      </c>
      <c r="G4" s="128" t="str">
        <f>+'FORMAT MAIN'!B21</f>
        <v>Kyle Ingram ()</v>
      </c>
    </row>
    <row r="5" spans="1:7" ht="15">
      <c r="A5" s="49">
        <v>10.3</v>
      </c>
      <c r="B5" s="45">
        <v>4</v>
      </c>
      <c r="C5" s="45" t="s">
        <v>34</v>
      </c>
      <c r="D5" s="123" t="s">
        <v>25</v>
      </c>
      <c r="E5" s="128" t="str">
        <f>+'FORMAT MAIN'!B100</f>
        <v>Ian Moss (Oxon)</v>
      </c>
      <c r="F5" s="45" t="s">
        <v>53</v>
      </c>
      <c r="G5" s="128" t="str">
        <f>+'FORMAT MAIN'!B101</f>
        <v>Geoff Jukes (Surrey)</v>
      </c>
    </row>
    <row r="6" spans="1:7" ht="15">
      <c r="A6" s="49">
        <v>10.3</v>
      </c>
      <c r="B6" s="45">
        <v>5</v>
      </c>
      <c r="C6" s="45" t="s">
        <v>34</v>
      </c>
      <c r="D6" s="123" t="s">
        <v>25</v>
      </c>
      <c r="E6" s="128" t="str">
        <f>+'FORMAT MAIN'!B36</f>
        <v>Matt Knight (Sussex)</v>
      </c>
      <c r="F6" s="45" t="s">
        <v>53</v>
      </c>
      <c r="G6" s="128" t="str">
        <f>+'FORMAT MAIN'!B37</f>
        <v>Martin Pellett (Surrey)</v>
      </c>
    </row>
    <row r="7" spans="1:7" ht="15">
      <c r="A7" s="49">
        <v>10.3</v>
      </c>
      <c r="B7" s="45">
        <v>6</v>
      </c>
      <c r="C7" s="45" t="s">
        <v>34</v>
      </c>
      <c r="D7" s="123" t="s">
        <v>25</v>
      </c>
      <c r="E7" s="128" t="str">
        <f>+'FORMAT MAIN'!B40</f>
        <v>Tony Brown (Kent)</v>
      </c>
      <c r="F7" s="45" t="s">
        <v>53</v>
      </c>
      <c r="G7" s="128" t="str">
        <f>+'FORMAT MAIN'!B41</f>
        <v>Tony Cross (Surrey)</v>
      </c>
    </row>
    <row r="8" spans="1:7" ht="15">
      <c r="A8" s="49">
        <v>10.3</v>
      </c>
      <c r="B8" s="45">
        <v>7</v>
      </c>
      <c r="C8" s="45" t="s">
        <v>34</v>
      </c>
      <c r="D8" s="123" t="s">
        <v>25</v>
      </c>
      <c r="E8" s="128" t="str">
        <f>+'FORMAT MAIN'!B52</f>
        <v>Jim Millward (Sussex)</v>
      </c>
      <c r="F8" s="45" t="s">
        <v>53</v>
      </c>
      <c r="G8" s="128" t="str">
        <f>+'FORMAT MAIN'!B53</f>
        <v>Mark Trafford (Oxon)</v>
      </c>
    </row>
    <row r="9" spans="1:7" ht="15">
      <c r="A9" s="49">
        <v>10.3</v>
      </c>
      <c r="B9" s="45">
        <v>8</v>
      </c>
      <c r="C9" s="45" t="s">
        <v>34</v>
      </c>
      <c r="D9" s="123" t="s">
        <v>25</v>
      </c>
      <c r="E9" s="128" t="str">
        <f>+'FORMAT MAIN'!B56</f>
        <v>Peter Sainsbury (Kent)</v>
      </c>
      <c r="F9" s="45" t="s">
        <v>53</v>
      </c>
      <c r="G9" s="128" t="str">
        <f>+'FORMAT MAIN'!B57</f>
        <v>Paul Jobbins ()</v>
      </c>
    </row>
    <row r="10" spans="1:6" ht="15">
      <c r="A10" s="49"/>
      <c r="B10" s="45"/>
      <c r="C10" s="45"/>
      <c r="D10" s="123"/>
      <c r="F10" s="45"/>
    </row>
    <row r="11" spans="1:7" ht="15">
      <c r="A11" s="49">
        <v>11.15</v>
      </c>
      <c r="B11" s="45">
        <v>1</v>
      </c>
      <c r="C11" s="45" t="s">
        <v>34</v>
      </c>
      <c r="D11" s="123" t="s">
        <v>25</v>
      </c>
      <c r="E11" s="128" t="str">
        <f>+'FORMAT MAIN'!B12</f>
        <v>Jim Greenstead (Sussex)</v>
      </c>
      <c r="F11" s="45" t="s">
        <v>53</v>
      </c>
      <c r="G11" s="128" t="str">
        <f>+'FORMAT MAIN'!B13</f>
        <v>Mark Brewster (Kent)</v>
      </c>
    </row>
    <row r="12" spans="1:7" ht="15">
      <c r="A12" s="49">
        <v>11.15</v>
      </c>
      <c r="B12" s="45">
        <v>2</v>
      </c>
      <c r="C12" s="45" t="s">
        <v>34</v>
      </c>
      <c r="D12" s="123" t="s">
        <v>25</v>
      </c>
      <c r="E12" s="128" t="str">
        <f>+'FORMAT MAIN'!B16</f>
        <v>Barry Radford (Hants)</v>
      </c>
      <c r="F12" s="45" t="s">
        <v>53</v>
      </c>
      <c r="G12" s="128" t="str">
        <f>+'FORMAT MAIN'!B17</f>
        <v>Alan Brackenridge (Sussex)</v>
      </c>
    </row>
    <row r="13" spans="1:7" ht="15">
      <c r="A13" s="49">
        <v>11.15</v>
      </c>
      <c r="B13" s="45">
        <v>3</v>
      </c>
      <c r="C13" s="45" t="s">
        <v>34</v>
      </c>
      <c r="D13" s="123" t="s">
        <v>25</v>
      </c>
      <c r="E13" s="128" t="str">
        <f>+'FORMAT MAIN'!B28</f>
        <v>Ros Appleby (Sussex)</v>
      </c>
      <c r="F13" s="45" t="s">
        <v>53</v>
      </c>
      <c r="G13" s="128" t="str">
        <f>+'FORMAT MAIN'!B29</f>
        <v>Sean Stratford (Oxon)</v>
      </c>
    </row>
    <row r="14" spans="1:7" ht="15">
      <c r="A14" s="49">
        <v>11.15</v>
      </c>
      <c r="B14" s="45">
        <v>4</v>
      </c>
      <c r="C14" s="45" t="s">
        <v>34</v>
      </c>
      <c r="D14" s="123" t="s">
        <v>25</v>
      </c>
      <c r="E14" s="129" t="str">
        <f>+'FORMAT MAIN'!B32</f>
        <v>BYE</v>
      </c>
      <c r="F14" s="45" t="s">
        <v>53</v>
      </c>
      <c r="G14" s="128" t="str">
        <f>+'FORMAT MAIN'!B33</f>
        <v>Darryl Skinner (Sussex)</v>
      </c>
    </row>
    <row r="15" spans="1:7" ht="15">
      <c r="A15" s="49">
        <v>11.15</v>
      </c>
      <c r="B15" s="45">
        <v>5</v>
      </c>
      <c r="C15" s="45" t="s">
        <v>34</v>
      </c>
      <c r="D15" s="123" t="s">
        <v>25</v>
      </c>
      <c r="E15" s="128" t="str">
        <f>+'FORMAT MAIN'!B44</f>
        <v>Ray Hussey (Bucks)</v>
      </c>
      <c r="F15" s="45" t="s">
        <v>53</v>
      </c>
      <c r="G15" s="128" t="str">
        <f>+'FORMAT MAIN'!B45</f>
        <v>Lorraine Hall (Sussex)</v>
      </c>
    </row>
    <row r="16" spans="1:7" ht="15">
      <c r="A16" s="49">
        <v>11.15</v>
      </c>
      <c r="B16" s="45">
        <v>6</v>
      </c>
      <c r="C16" s="45" t="s">
        <v>34</v>
      </c>
      <c r="D16" s="123" t="s">
        <v>25</v>
      </c>
      <c r="E16" s="128" t="str">
        <f>+'FORMAT MAIN'!B48</f>
        <v>Dave White (Sussex)</v>
      </c>
      <c r="F16" s="45" t="s">
        <v>53</v>
      </c>
      <c r="G16" s="128" t="str">
        <f>+'FORMAT MAIN'!B49</f>
        <v>Jean Brackenridge (Sussex)</v>
      </c>
    </row>
    <row r="17" spans="1:7" ht="15">
      <c r="A17" s="49">
        <v>11.15</v>
      </c>
      <c r="B17" s="45">
        <v>7</v>
      </c>
      <c r="C17" s="45" t="s">
        <v>34</v>
      </c>
      <c r="D17" s="123" t="s">
        <v>25</v>
      </c>
      <c r="E17" s="128" t="str">
        <f>+'FORMAT MAIN'!B60</f>
        <v>Jim Balchin (Surrey)</v>
      </c>
      <c r="F17" s="45" t="s">
        <v>53</v>
      </c>
      <c r="G17" s="128" t="str">
        <f>+'FORMAT MAIN'!B61</f>
        <v>Chris Tupper (Sussex)</v>
      </c>
    </row>
    <row r="18" spans="1:7" ht="15">
      <c r="A18" s="49">
        <v>11.15</v>
      </c>
      <c r="B18" s="45">
        <v>8</v>
      </c>
      <c r="C18" s="45" t="s">
        <v>34</v>
      </c>
      <c r="D18" s="123" t="s">
        <v>25</v>
      </c>
      <c r="E18" s="128" t="str">
        <f>+'FORMAT MAIN'!B64</f>
        <v>Caroline Jones (Surrey)</v>
      </c>
      <c r="F18" s="45" t="s">
        <v>53</v>
      </c>
      <c r="G18" s="128" t="str">
        <f>+'FORMAT MAIN'!B65</f>
        <v>Paul Sainsbury (Kent)</v>
      </c>
    </row>
    <row r="19" spans="1:6" ht="15">
      <c r="A19" s="49"/>
      <c r="B19" s="45"/>
      <c r="C19" s="45"/>
      <c r="D19" s="123"/>
      <c r="F19" s="45"/>
    </row>
    <row r="20" spans="1:7" ht="15">
      <c r="A20" s="49">
        <v>12</v>
      </c>
      <c r="B20" s="45">
        <v>1</v>
      </c>
      <c r="C20" s="45" t="s">
        <v>34</v>
      </c>
      <c r="D20" s="123" t="s">
        <v>25</v>
      </c>
      <c r="E20" s="128" t="str">
        <f>+'FORMAT MAIN'!B68</f>
        <v>Bob Osborne (Sussex)</v>
      </c>
      <c r="F20" s="45" t="s">
        <v>53</v>
      </c>
      <c r="G20" s="128" t="str">
        <f>+'FORMAT MAIN'!B69</f>
        <v>Cliff Slade (Bucks)</v>
      </c>
    </row>
    <row r="21" spans="1:7" ht="15">
      <c r="A21" s="49">
        <v>12</v>
      </c>
      <c r="B21" s="45">
        <v>2</v>
      </c>
      <c r="C21" s="45" t="s">
        <v>34</v>
      </c>
      <c r="D21" s="123" t="s">
        <v>25</v>
      </c>
      <c r="E21" s="132" t="str">
        <f>+'FORMAT MAIN'!B72</f>
        <v>Dawn Jordon</v>
      </c>
      <c r="F21" s="45" t="s">
        <v>53</v>
      </c>
      <c r="G21" s="129" t="str">
        <f>+'FORMAT MAIN'!B73</f>
        <v>BYE</v>
      </c>
    </row>
    <row r="22" spans="1:7" ht="15">
      <c r="A22" s="49">
        <v>12</v>
      </c>
      <c r="B22" s="45">
        <v>3</v>
      </c>
      <c r="C22" s="45" t="s">
        <v>34</v>
      </c>
      <c r="D22" s="123" t="s">
        <v>25</v>
      </c>
      <c r="E22" s="128" t="str">
        <f>+'FORMAT MAIN'!B84</f>
        <v>Mark Fraser (Surrey)</v>
      </c>
      <c r="F22" s="45" t="s">
        <v>53</v>
      </c>
      <c r="G22" s="129" t="str">
        <f>+'FORMAT MAIN'!B85</f>
        <v>BYE</v>
      </c>
    </row>
    <row r="23" spans="1:7" ht="15">
      <c r="A23" s="49">
        <v>12</v>
      </c>
      <c r="B23" s="45">
        <v>4</v>
      </c>
      <c r="C23" s="45" t="s">
        <v>34</v>
      </c>
      <c r="D23" s="123" t="s">
        <v>25</v>
      </c>
      <c r="E23" s="128" t="str">
        <f>+'FORMAT MAIN'!B88</f>
        <v>Phil Osborne (Sussex)</v>
      </c>
      <c r="F23" s="45" t="s">
        <v>53</v>
      </c>
      <c r="G23" s="128" t="str">
        <f>+'FORMAT MAIN'!B89</f>
        <v>Nigel Senior (Sussex)</v>
      </c>
    </row>
    <row r="24" spans="1:7" ht="15">
      <c r="A24" s="49">
        <v>12</v>
      </c>
      <c r="B24" s="45">
        <v>5</v>
      </c>
      <c r="C24" s="45" t="s">
        <v>34</v>
      </c>
      <c r="D24" s="123" t="s">
        <v>25</v>
      </c>
      <c r="E24" s="128" t="str">
        <f>+'FORMAT MAIN'!B24</f>
        <v>Peter Phillips ()</v>
      </c>
      <c r="F24" s="45" t="s">
        <v>53</v>
      </c>
      <c r="G24" s="128" t="str">
        <f>+'FORMAT MAIN'!B25</f>
        <v>Mathew Jones (Bucks)</v>
      </c>
    </row>
    <row r="25" spans="1:7" ht="15">
      <c r="A25" s="49">
        <v>12</v>
      </c>
      <c r="B25" s="45">
        <v>6</v>
      </c>
      <c r="C25" s="45" t="s">
        <v>34</v>
      </c>
      <c r="D25" s="123" t="s">
        <v>25</v>
      </c>
      <c r="E25" s="128" t="str">
        <f>+'FORMAT MAIN'!B104</f>
        <v>Simon Coleman ()</v>
      </c>
      <c r="F25" s="45" t="s">
        <v>53</v>
      </c>
      <c r="G25" s="128" t="str">
        <f>+'FORMAT MAIN'!B105</f>
        <v>Phill Griffin (Notts)</v>
      </c>
    </row>
    <row r="26" spans="1:7" ht="15">
      <c r="A26" s="49">
        <v>12</v>
      </c>
      <c r="B26" s="45">
        <v>7</v>
      </c>
      <c r="C26" s="45" t="s">
        <v>34</v>
      </c>
      <c r="D26" s="123" t="s">
        <v>25</v>
      </c>
      <c r="E26" s="128" t="str">
        <f>+'FORMAT MAIN'!B116</f>
        <v>Stuart Mepham (Sussex)</v>
      </c>
      <c r="F26" s="45" t="s">
        <v>53</v>
      </c>
      <c r="G26" s="128" t="str">
        <f>+'FORMAT MAIN'!B117</f>
        <v>Ernie Jordan (Bucks)</v>
      </c>
    </row>
    <row r="27" spans="1:7" ht="15">
      <c r="A27" s="49">
        <v>12</v>
      </c>
      <c r="B27" s="45">
        <v>8</v>
      </c>
      <c r="C27" s="45" t="s">
        <v>34</v>
      </c>
      <c r="D27" s="123" t="s">
        <v>25</v>
      </c>
      <c r="E27" s="128" t="str">
        <f>+'FORMAT MAIN'!B120</f>
        <v>Richard Corbould (Kent)</v>
      </c>
      <c r="F27" s="45" t="s">
        <v>53</v>
      </c>
      <c r="G27" s="128" t="str">
        <f>+'FORMAT MAIN'!B121</f>
        <v>Doug Carswell (Bucks)</v>
      </c>
    </row>
    <row r="28" spans="1:6" ht="15">
      <c r="A28" s="49"/>
      <c r="B28" s="45"/>
      <c r="C28" s="45"/>
      <c r="D28" s="123"/>
      <c r="F28" s="45"/>
    </row>
    <row r="29" spans="1:7" ht="15">
      <c r="A29" s="49">
        <v>12.45</v>
      </c>
      <c r="B29" s="45">
        <v>1</v>
      </c>
      <c r="C29" s="45" t="s">
        <v>34</v>
      </c>
      <c r="D29" s="123" t="s">
        <v>25</v>
      </c>
      <c r="E29" s="128" t="str">
        <f>+'FORMAT MAIN'!B76</f>
        <v>Tony Webster (Hants)</v>
      </c>
      <c r="F29" s="45" t="s">
        <v>53</v>
      </c>
      <c r="G29" s="128" t="str">
        <f>+'FORMAT MAIN'!B77</f>
        <v>Gareth Lloyd (Sussex)</v>
      </c>
    </row>
    <row r="30" spans="1:7" ht="15">
      <c r="A30" s="49">
        <v>12.45</v>
      </c>
      <c r="B30" s="45">
        <v>2</v>
      </c>
      <c r="C30" s="45" t="s">
        <v>34</v>
      </c>
      <c r="D30" s="123" t="s">
        <v>25</v>
      </c>
      <c r="E30" s="128" t="str">
        <f>+'FORMAT MAIN'!B80</f>
        <v>Gerry Fitzjohn (Kent)</v>
      </c>
      <c r="F30" s="45" t="s">
        <v>53</v>
      </c>
      <c r="G30" s="128" t="str">
        <f>+'FORMAT MAIN'!B81</f>
        <v>Kevin Tunstal (Sussex)</v>
      </c>
    </row>
    <row r="31" spans="1:7" ht="15">
      <c r="A31" s="49">
        <v>12.45</v>
      </c>
      <c r="B31" s="45">
        <v>3</v>
      </c>
      <c r="C31" s="45" t="s">
        <v>34</v>
      </c>
      <c r="D31" s="123" t="s">
        <v>25</v>
      </c>
      <c r="E31" s="128" t="str">
        <f>+'FORMAT MAIN'!B92</f>
        <v>Martin Cole ()</v>
      </c>
      <c r="F31" s="45" t="s">
        <v>53</v>
      </c>
      <c r="G31" s="128" t="str">
        <f>+'FORMAT MAIN'!B93</f>
        <v>Dave Jones (Surrey)</v>
      </c>
    </row>
    <row r="32" spans="1:7" ht="15">
      <c r="A32" s="49">
        <v>12.45</v>
      </c>
      <c r="B32" s="45">
        <v>4</v>
      </c>
      <c r="C32" s="45" t="s">
        <v>34</v>
      </c>
      <c r="D32" s="123" t="s">
        <v>25</v>
      </c>
      <c r="E32" s="128" t="str">
        <f>+'FORMAT MAIN'!B96</f>
        <v>Jack Baden (Sussex)</v>
      </c>
      <c r="F32" s="45" t="s">
        <v>53</v>
      </c>
      <c r="G32" s="128" t="str">
        <f>+'FORMAT MAIN'!B97</f>
        <v>Brian Stevens (Kent)</v>
      </c>
    </row>
    <row r="33" spans="1:7" ht="15">
      <c r="A33" s="49">
        <v>12.45</v>
      </c>
      <c r="B33" s="45">
        <v>5</v>
      </c>
      <c r="C33" s="45" t="s">
        <v>34</v>
      </c>
      <c r="D33" s="123" t="s">
        <v>25</v>
      </c>
      <c r="E33" s="128" t="str">
        <f>+'FORMAT MAIN'!B108</f>
        <v>John Slee (Surrey)</v>
      </c>
      <c r="F33" s="45" t="s">
        <v>53</v>
      </c>
      <c r="G33" s="128" t="str">
        <f>+'FORMAT MAIN'!B109</f>
        <v>Dave Ingram (Sussex)</v>
      </c>
    </row>
    <row r="34" spans="1:7" ht="15">
      <c r="A34" s="49">
        <v>12.45</v>
      </c>
      <c r="B34" s="45">
        <v>6</v>
      </c>
      <c r="C34" s="45" t="s">
        <v>34</v>
      </c>
      <c r="D34" s="123" t="s">
        <v>25</v>
      </c>
      <c r="E34" s="128" t="str">
        <f>+'FORMAT MAIN'!B112</f>
        <v>Mark James (Sussex)</v>
      </c>
      <c r="F34" s="45" t="s">
        <v>53</v>
      </c>
      <c r="G34" s="128" t="str">
        <f>+'FORMAT MAIN'!B113</f>
        <v>Ian Lelliott (Sussex)</v>
      </c>
    </row>
    <row r="35" spans="1:7" ht="15">
      <c r="A35" s="49">
        <v>12.45</v>
      </c>
      <c r="B35" s="45">
        <v>7</v>
      </c>
      <c r="C35" s="45" t="s">
        <v>34</v>
      </c>
      <c r="D35" s="123" t="s">
        <v>25</v>
      </c>
      <c r="E35" s="128" t="str">
        <f>+'FORMAT MAIN'!B124</f>
        <v>Colin Southouse (Sussex)</v>
      </c>
      <c r="F35" s="45" t="s">
        <v>53</v>
      </c>
      <c r="G35" s="128" t="str">
        <f>+'FORMAT MAIN'!B125</f>
        <v>Bob Hall (Sussex)</v>
      </c>
    </row>
    <row r="36" spans="1:7" ht="15">
      <c r="A36" s="49">
        <v>12.45</v>
      </c>
      <c r="B36" s="45">
        <v>8</v>
      </c>
      <c r="C36" s="45" t="s">
        <v>34</v>
      </c>
      <c r="D36" s="123" t="s">
        <v>25</v>
      </c>
      <c r="E36" s="128" t="str">
        <f>+'FORMAT MAIN'!B128</f>
        <v>Tony Jenner (Sussex)</v>
      </c>
      <c r="F36" s="45" t="s">
        <v>53</v>
      </c>
      <c r="G36" s="128" t="str">
        <f>+'FORMAT MAIN'!B129</f>
        <v>Joe Elleson (Surrey)</v>
      </c>
    </row>
    <row r="37" spans="1:6" ht="15">
      <c r="A37" s="49"/>
      <c r="B37" s="45"/>
      <c r="C37" s="45"/>
      <c r="D37" s="45"/>
      <c r="F37" s="45"/>
    </row>
    <row r="38" spans="1:7" ht="15">
      <c r="A38" s="49">
        <v>1.3</v>
      </c>
      <c r="B38" s="45">
        <v>1</v>
      </c>
      <c r="C38" s="45" t="s">
        <v>34</v>
      </c>
      <c r="D38" s="124" t="s">
        <v>26</v>
      </c>
      <c r="E38" s="128" t="str">
        <f>+'FORMAT MAIN'!G22</f>
        <v>Kyle Ingram ()</v>
      </c>
      <c r="F38" s="122" t="s">
        <v>53</v>
      </c>
      <c r="G38" s="128" t="str">
        <f>+'FORMAT MAIN'!G23</f>
        <v>Mathew Jones (Bucks)</v>
      </c>
    </row>
    <row r="39" spans="1:7" ht="15">
      <c r="A39" s="49">
        <v>1.3</v>
      </c>
      <c r="B39" s="45">
        <v>2</v>
      </c>
      <c r="C39" s="45" t="s">
        <v>34</v>
      </c>
      <c r="D39" s="124" t="s">
        <v>26</v>
      </c>
      <c r="E39" s="128" t="str">
        <f>+'FORMAT MAIN'!G30</f>
        <v>Sean Stratford (Oxon)</v>
      </c>
      <c r="F39" s="122" t="s">
        <v>53</v>
      </c>
      <c r="G39" s="128" t="str">
        <f>+'FORMAT MAIN'!G31</f>
        <v>Darryl Skinner (Sussex)</v>
      </c>
    </row>
    <row r="40" spans="1:7" ht="15">
      <c r="A40" s="49">
        <v>1.3</v>
      </c>
      <c r="B40" s="45">
        <v>3</v>
      </c>
      <c r="C40" s="45" t="s">
        <v>34</v>
      </c>
      <c r="D40" s="124" t="s">
        <v>26</v>
      </c>
      <c r="E40" s="128" t="str">
        <f>+'FORMAT MAIN'!G6</f>
        <v>Pauline Withey (Oxon)</v>
      </c>
      <c r="F40" s="122" t="s">
        <v>53</v>
      </c>
      <c r="G40" s="128" t="str">
        <f>+'FORMAT MAIN'!G7</f>
        <v>Curt Driver (Kent)</v>
      </c>
    </row>
    <row r="41" spans="1:7" ht="15">
      <c r="A41" s="49">
        <v>1.3</v>
      </c>
      <c r="B41" s="45">
        <v>4</v>
      </c>
      <c r="C41" s="45" t="s">
        <v>34</v>
      </c>
      <c r="D41" s="124" t="s">
        <v>26</v>
      </c>
      <c r="E41" s="128" t="str">
        <f>+'FORMAT MAIN'!G14</f>
        <v>Mark Brewster (Kent)</v>
      </c>
      <c r="F41" s="122" t="s">
        <v>53</v>
      </c>
      <c r="G41" s="128" t="str">
        <f>+'FORMAT MAIN'!G15</f>
        <v>Alan Brackenridge (Sussex)</v>
      </c>
    </row>
    <row r="42" spans="1:7" ht="15">
      <c r="A42" s="49">
        <v>1.3</v>
      </c>
      <c r="B42" s="45">
        <v>5</v>
      </c>
      <c r="C42" s="45" t="s">
        <v>34</v>
      </c>
      <c r="D42" s="124" t="s">
        <v>26</v>
      </c>
      <c r="E42" s="128" t="str">
        <f>+'FORMAT MAIN'!G54</f>
        <v>Mark Trafford (Oxon)</v>
      </c>
      <c r="F42" s="122" t="s">
        <v>53</v>
      </c>
      <c r="G42" s="128" t="str">
        <f>+'FORMAT MAIN'!G55</f>
        <v>Peter Sainsbury (Kent)</v>
      </c>
    </row>
    <row r="43" spans="1:7" ht="15">
      <c r="A43" s="49">
        <v>1.3</v>
      </c>
      <c r="B43" s="45">
        <v>6</v>
      </c>
      <c r="C43" s="45" t="s">
        <v>34</v>
      </c>
      <c r="D43" s="124" t="s">
        <v>26</v>
      </c>
      <c r="E43" s="128" t="str">
        <f>+'FORMAT MAIN'!G62</f>
        <v>Jim Balchin (Surrey)</v>
      </c>
      <c r="F43" s="122" t="s">
        <v>53</v>
      </c>
      <c r="G43" s="128" t="str">
        <f>+'FORMAT MAIN'!G63</f>
        <v>Paul Sainsbury (Kent)</v>
      </c>
    </row>
    <row r="44" spans="1:7" ht="15">
      <c r="A44" s="49">
        <v>1.3</v>
      </c>
      <c r="B44" s="45">
        <v>7</v>
      </c>
      <c r="C44" s="45" t="s">
        <v>34</v>
      </c>
      <c r="D44" s="124" t="s">
        <v>26</v>
      </c>
      <c r="E44" s="128" t="str">
        <f>+'FORMAT MAIN'!G38</f>
        <v>Matt Knight (Sussex)</v>
      </c>
      <c r="F44" s="122" t="s">
        <v>53</v>
      </c>
      <c r="G44" s="128" t="str">
        <f>+'FORMAT MAIN'!G39</f>
        <v>Tony Cross (Surrey)</v>
      </c>
    </row>
    <row r="45" spans="1:7" ht="15">
      <c r="A45" s="49">
        <v>1.3</v>
      </c>
      <c r="B45" s="45">
        <v>8</v>
      </c>
      <c r="C45" s="45" t="s">
        <v>34</v>
      </c>
      <c r="D45" s="124" t="s">
        <v>26</v>
      </c>
      <c r="E45" s="128" t="str">
        <f>+'FORMAT MAIN'!G46</f>
        <v>Ray Hussey (Bucks)</v>
      </c>
      <c r="F45" s="122" t="s">
        <v>53</v>
      </c>
      <c r="G45" s="128" t="str">
        <f>+'FORMAT MAIN'!G47</f>
        <v>Jean Brackenridge (Sussex)</v>
      </c>
    </row>
    <row r="46" spans="1:6" ht="15">
      <c r="A46" s="49"/>
      <c r="B46" s="45"/>
      <c r="C46" s="45"/>
      <c r="D46" s="124"/>
      <c r="F46" s="45"/>
    </row>
    <row r="47" spans="1:7" ht="15">
      <c r="A47" s="49">
        <v>2.15</v>
      </c>
      <c r="B47" s="45">
        <v>1</v>
      </c>
      <c r="C47" s="45" t="s">
        <v>34</v>
      </c>
      <c r="D47" s="124" t="s">
        <v>26</v>
      </c>
      <c r="E47" s="128" t="str">
        <f>+'FORMAT MAIN'!G86</f>
        <v>Mark Fraser (Surrey)</v>
      </c>
      <c r="F47" s="122" t="s">
        <v>53</v>
      </c>
      <c r="G47" s="128" t="str">
        <f>+'FORMAT MAIN'!G87</f>
        <v>Nigel Senior (Sussex)</v>
      </c>
    </row>
    <row r="48" spans="1:7" ht="15">
      <c r="A48" s="49">
        <v>2.15</v>
      </c>
      <c r="B48" s="45">
        <v>2</v>
      </c>
      <c r="C48" s="45" t="s">
        <v>34</v>
      </c>
      <c r="D48" s="124" t="s">
        <v>26</v>
      </c>
      <c r="E48" s="128" t="str">
        <f>+'FORMAT MAIN'!G94</f>
        <v>Dave Jones (Surrey)</v>
      </c>
      <c r="F48" s="122" t="s">
        <v>53</v>
      </c>
      <c r="G48" s="128" t="str">
        <f>+'FORMAT MAIN'!G95</f>
        <v>Jack Baden (Sussex)</v>
      </c>
    </row>
    <row r="49" spans="1:7" ht="15">
      <c r="A49" s="49">
        <v>2.15</v>
      </c>
      <c r="B49" s="45">
        <v>3</v>
      </c>
      <c r="C49" s="45" t="s">
        <v>34</v>
      </c>
      <c r="D49" s="124" t="s">
        <v>26</v>
      </c>
      <c r="E49" s="128" t="str">
        <f>+'FORMAT MAIN'!G70</f>
        <v>Bob Osborne (Sussex)</v>
      </c>
      <c r="F49" s="122" t="s">
        <v>53</v>
      </c>
      <c r="G49" s="128" t="str">
        <f>+'FORMAT MAIN'!G71</f>
        <v>Dawn Jordon</v>
      </c>
    </row>
    <row r="50" spans="1:7" ht="15">
      <c r="A50" s="49">
        <v>2.15</v>
      </c>
      <c r="B50" s="45">
        <v>4</v>
      </c>
      <c r="C50" s="45" t="s">
        <v>34</v>
      </c>
      <c r="D50" s="124" t="s">
        <v>26</v>
      </c>
      <c r="E50" s="128" t="str">
        <f>+'FORMAT MAIN'!G78</f>
        <v>Gareth Lloyd (Sussex)</v>
      </c>
      <c r="F50" s="122" t="s">
        <v>53</v>
      </c>
      <c r="G50" s="128" t="str">
        <f>+'FORMAT MAIN'!G79</f>
        <v>Gerry Fitzjohn (Kent)</v>
      </c>
    </row>
    <row r="51" spans="1:7" ht="15">
      <c r="A51" s="49">
        <v>2.15</v>
      </c>
      <c r="B51" s="45">
        <v>5</v>
      </c>
      <c r="C51" s="45" t="s">
        <v>34</v>
      </c>
      <c r="D51" s="124" t="s">
        <v>26</v>
      </c>
      <c r="E51" s="128" t="str">
        <f>+'FORMAT MAIN'!G118</f>
        <v>Stuart Mepham (Sussex)</v>
      </c>
      <c r="F51" s="122" t="s">
        <v>53</v>
      </c>
      <c r="G51" s="128" t="str">
        <f>+'FORMAT MAIN'!G119</f>
        <v>Richard Corbould (Kent)</v>
      </c>
    </row>
    <row r="52" spans="1:7" ht="15">
      <c r="A52" s="49">
        <v>2.15</v>
      </c>
      <c r="B52" s="45">
        <v>6</v>
      </c>
      <c r="C52" s="45" t="s">
        <v>34</v>
      </c>
      <c r="D52" s="124" t="s">
        <v>26</v>
      </c>
      <c r="E52" s="128" t="str">
        <f>+'FORMAT MAIN'!G126</f>
        <v>Bob Hall (Sussex)</v>
      </c>
      <c r="F52" s="122" t="s">
        <v>53</v>
      </c>
      <c r="G52" s="128" t="str">
        <f>+'FORMAT MAIN'!G127</f>
        <v>Tony Jenner (Sussex)</v>
      </c>
    </row>
    <row r="53" spans="1:7" ht="15">
      <c r="A53" s="49">
        <v>2.15</v>
      </c>
      <c r="B53" s="45">
        <v>7</v>
      </c>
      <c r="C53" s="45" t="s">
        <v>34</v>
      </c>
      <c r="D53" s="124" t="s">
        <v>26</v>
      </c>
      <c r="E53" s="128" t="str">
        <f>+'FORMAT MAIN'!G102</f>
        <v>Geoff Jukes (Surrey)</v>
      </c>
      <c r="F53" s="122" t="s">
        <v>53</v>
      </c>
      <c r="G53" s="128" t="str">
        <f>+'FORMAT MAIN'!G103</f>
        <v>Simon Coleman ()</v>
      </c>
    </row>
    <row r="54" spans="1:7" ht="15">
      <c r="A54" s="49">
        <v>2.15</v>
      </c>
      <c r="B54" s="45">
        <v>8</v>
      </c>
      <c r="C54" s="45" t="s">
        <v>34</v>
      </c>
      <c r="D54" s="124" t="s">
        <v>26</v>
      </c>
      <c r="E54" s="128" t="str">
        <f>+'FORMAT MAIN'!G110</f>
        <v>Dave Ingram (Sussex)</v>
      </c>
      <c r="F54" s="122" t="s">
        <v>53</v>
      </c>
      <c r="G54" s="128" t="str">
        <f>+'FORMAT MAIN'!G111</f>
        <v>Mark James (Sussex)</v>
      </c>
    </row>
    <row r="55" spans="1:6" ht="15">
      <c r="A55" s="49"/>
      <c r="B55" s="45"/>
      <c r="C55" s="45"/>
      <c r="D55" s="45"/>
      <c r="F55" s="45"/>
    </row>
    <row r="56" spans="1:8" ht="15">
      <c r="A56" s="49">
        <v>3</v>
      </c>
      <c r="B56" s="45">
        <v>1</v>
      </c>
      <c r="C56" s="122" t="s">
        <v>35</v>
      </c>
      <c r="D56" s="122" t="s">
        <v>25</v>
      </c>
      <c r="E56" t="str">
        <f>+'FORMAT PLATE'!B27</f>
        <v>Ros Appleby (Sussex)</v>
      </c>
      <c r="F56" s="45" t="s">
        <v>53</v>
      </c>
      <c r="G56" t="str">
        <f>+'FORMAT PLATE'!B28</f>
        <v>Darryl Skinner</v>
      </c>
      <c r="H56" t="s">
        <v>167</v>
      </c>
    </row>
    <row r="57" spans="1:7" ht="15">
      <c r="A57" s="49">
        <v>3</v>
      </c>
      <c r="B57" s="45">
        <v>2</v>
      </c>
      <c r="C57" s="122" t="s">
        <v>35</v>
      </c>
      <c r="D57" s="122" t="s">
        <v>25</v>
      </c>
      <c r="E57" s="128" t="str">
        <f>+'FORMAT PLATE'!B19</f>
        <v>James Whittle (Sussex)</v>
      </c>
      <c r="F57" s="122" t="s">
        <v>53</v>
      </c>
      <c r="G57" s="128" t="str">
        <f>+'FORMAT PLATE'!B20</f>
        <v>Peter Phillips ()</v>
      </c>
    </row>
    <row r="58" spans="1:7" ht="15">
      <c r="A58" s="49">
        <v>3</v>
      </c>
      <c r="B58" s="45">
        <v>3</v>
      </c>
      <c r="C58" s="122" t="s">
        <v>35</v>
      </c>
      <c r="D58" s="122" t="s">
        <v>25</v>
      </c>
      <c r="E58" s="128" t="str">
        <f>+'FORMAT PLATE'!B11</f>
        <v>Jim Greenstead (Sussex)</v>
      </c>
      <c r="F58" s="122" t="s">
        <v>53</v>
      </c>
      <c r="G58" s="128" t="str">
        <f>+'FORMAT PLATE'!B12</f>
        <v>Barry Radford (Hants)</v>
      </c>
    </row>
    <row r="59" spans="1:8" ht="15">
      <c r="A59" s="49">
        <v>3</v>
      </c>
      <c r="B59" s="45">
        <v>4</v>
      </c>
      <c r="C59" s="122" t="s">
        <v>35</v>
      </c>
      <c r="D59" s="122" t="s">
        <v>25</v>
      </c>
      <c r="E59" t="str">
        <f>+'FORMAT PLATE'!B3</f>
        <v>Pauline Withey</v>
      </c>
      <c r="F59" s="45" t="s">
        <v>53</v>
      </c>
      <c r="G59" t="str">
        <f>+'FORMAT PLATE'!B4</f>
        <v>Martin Smith (Sussex)</v>
      </c>
      <c r="H59" t="s">
        <v>169</v>
      </c>
    </row>
    <row r="60" spans="1:7" ht="15">
      <c r="A60" s="49">
        <v>3</v>
      </c>
      <c r="B60" s="45">
        <v>5</v>
      </c>
      <c r="C60" s="122" t="s">
        <v>35</v>
      </c>
      <c r="D60" s="122" t="s">
        <v>25</v>
      </c>
      <c r="E60" s="128" t="str">
        <f>+'FORMAT PLATE'!B59</f>
        <v>Chris Tupper (Sussex)</v>
      </c>
      <c r="F60" s="122" t="s">
        <v>53</v>
      </c>
      <c r="G60" s="128" t="str">
        <f>+'FORMAT PLATE'!B60</f>
        <v>Caroline Jones (Surrey)</v>
      </c>
    </row>
    <row r="61" spans="1:7" ht="15">
      <c r="A61" s="49">
        <v>3</v>
      </c>
      <c r="B61" s="45">
        <v>6</v>
      </c>
      <c r="C61" s="122" t="s">
        <v>35</v>
      </c>
      <c r="D61" s="122" t="s">
        <v>25</v>
      </c>
      <c r="E61" s="128" t="str">
        <f>+'FORMAT PLATE'!B51</f>
        <v>Jim Millward (Sussex)</v>
      </c>
      <c r="F61" s="122" t="s">
        <v>53</v>
      </c>
      <c r="G61" s="128" t="str">
        <f>+'FORMAT PLATE'!B52</f>
        <v>Paul Jobbins ()</v>
      </c>
    </row>
    <row r="62" spans="1:7" ht="15">
      <c r="A62" s="49">
        <v>3</v>
      </c>
      <c r="B62" s="45">
        <v>7</v>
      </c>
      <c r="C62" s="122" t="s">
        <v>35</v>
      </c>
      <c r="D62" s="122" t="s">
        <v>25</v>
      </c>
      <c r="E62" s="128" t="str">
        <f>+'FORMAT PLATE'!B43</f>
        <v>Lorraine Hall (Sussex)</v>
      </c>
      <c r="F62" s="122" t="s">
        <v>53</v>
      </c>
      <c r="G62" s="128" t="str">
        <f>+'FORMAT PLATE'!B44</f>
        <v>Dave White (Sussex)</v>
      </c>
    </row>
    <row r="63" spans="1:7" ht="15">
      <c r="A63" s="49">
        <v>3</v>
      </c>
      <c r="B63" s="45">
        <v>8</v>
      </c>
      <c r="C63" s="122" t="s">
        <v>35</v>
      </c>
      <c r="D63" s="122" t="s">
        <v>25</v>
      </c>
      <c r="E63" s="128" t="str">
        <f>+'FORMAT PLATE'!B35</f>
        <v>Martin Pellett (Surrey)</v>
      </c>
      <c r="F63" s="122" t="s">
        <v>53</v>
      </c>
      <c r="G63" s="128" t="str">
        <f>+'FORMAT PLATE'!B36</f>
        <v>Tony Brown (Kent)</v>
      </c>
    </row>
    <row r="64" spans="1:6" ht="15">
      <c r="A64" s="49"/>
      <c r="B64" s="45"/>
      <c r="C64" s="45"/>
      <c r="D64" s="45"/>
      <c r="F64" s="45"/>
    </row>
    <row r="65" spans="1:9" ht="15">
      <c r="A65" s="49">
        <v>3.45</v>
      </c>
      <c r="B65" s="45">
        <v>1</v>
      </c>
      <c r="C65" s="122" t="s">
        <v>35</v>
      </c>
      <c r="D65" s="122" t="s">
        <v>25</v>
      </c>
      <c r="E65" s="128" t="str">
        <f>+'FORMAT PLATE'!B91</f>
        <v>Martin Cole ()</v>
      </c>
      <c r="F65" s="122" t="s">
        <v>53</v>
      </c>
      <c r="G65" s="128" t="str">
        <f>+'FORMAT PLATE'!B92</f>
        <v>Brian Stevens (Kent)</v>
      </c>
      <c r="I65">
        <v>2.55</v>
      </c>
    </row>
    <row r="66" spans="1:8" ht="15">
      <c r="A66" s="49">
        <v>3.45</v>
      </c>
      <c r="B66" s="45">
        <v>2</v>
      </c>
      <c r="C66" s="122" t="s">
        <v>35</v>
      </c>
      <c r="D66" s="122" t="s">
        <v>25</v>
      </c>
      <c r="E66" t="str">
        <f>+'FORMAT PLATE'!B83</f>
        <v>Mark Fraser</v>
      </c>
      <c r="F66" s="45" t="s">
        <v>53</v>
      </c>
      <c r="G66" t="str">
        <f>+'FORMAT PLATE'!B84</f>
        <v>Phil Osborne (Sussex)</v>
      </c>
      <c r="H66" t="s">
        <v>170</v>
      </c>
    </row>
    <row r="67" spans="1:7" ht="15">
      <c r="A67" s="49">
        <v>3.45</v>
      </c>
      <c r="B67" s="45">
        <v>3</v>
      </c>
      <c r="C67" s="122" t="s">
        <v>35</v>
      </c>
      <c r="D67" s="122" t="s">
        <v>25</v>
      </c>
      <c r="E67" s="128" t="str">
        <f>+'FORMAT PLATE'!B75</f>
        <v>Tony Webster (Hants)</v>
      </c>
      <c r="F67" s="122" t="s">
        <v>53</v>
      </c>
      <c r="G67" s="128" t="str">
        <f>+'FORMAT PLATE'!B76</f>
        <v>Kevin Tunstal (Sussex)</v>
      </c>
    </row>
    <row r="68" spans="1:8" ht="15">
      <c r="A68" s="49">
        <v>3.45</v>
      </c>
      <c r="B68" s="45">
        <v>4</v>
      </c>
      <c r="C68" s="122" t="s">
        <v>35</v>
      </c>
      <c r="D68" s="122" t="s">
        <v>25</v>
      </c>
      <c r="E68" t="str">
        <f>+'FORMAT PLATE'!B67</f>
        <v>Cliff Slade (Bucks)</v>
      </c>
      <c r="F68" s="45" t="s">
        <v>53</v>
      </c>
      <c r="G68" t="str">
        <f>+'FORMAT PLATE'!B68</f>
        <v>Dawn Jordon</v>
      </c>
      <c r="H68" t="s">
        <v>157</v>
      </c>
    </row>
    <row r="69" spans="1:7" ht="15">
      <c r="A69" s="49">
        <v>3.45</v>
      </c>
      <c r="B69" s="45">
        <v>5</v>
      </c>
      <c r="C69" s="122" t="s">
        <v>35</v>
      </c>
      <c r="D69" s="122" t="s">
        <v>25</v>
      </c>
      <c r="E69" s="128" t="str">
        <f>+'FORMAT PLATE'!B123</f>
        <v>Colin Southouse (Sussex)</v>
      </c>
      <c r="F69" s="122" t="s">
        <v>53</v>
      </c>
      <c r="G69" s="128" t="str">
        <f>+'FORMAT PLATE'!B124</f>
        <v>Joe Elleson (Surrey)</v>
      </c>
    </row>
    <row r="70" spans="1:7" ht="15">
      <c r="A70" s="49">
        <v>3.45</v>
      </c>
      <c r="B70" s="45">
        <v>6</v>
      </c>
      <c r="C70" s="122" t="s">
        <v>35</v>
      </c>
      <c r="D70" s="122" t="s">
        <v>25</v>
      </c>
      <c r="E70" s="128" t="str">
        <f>+'FORMAT PLATE'!B115</f>
        <v>Ernie Jordan (Bucks)</v>
      </c>
      <c r="F70" s="122" t="s">
        <v>53</v>
      </c>
      <c r="G70" s="128" t="str">
        <f>+'FORMAT PLATE'!B116</f>
        <v>Doug Carswell (Bucks)</v>
      </c>
    </row>
    <row r="71" spans="1:7" ht="15">
      <c r="A71" s="49">
        <v>3.45</v>
      </c>
      <c r="B71" s="45">
        <v>7</v>
      </c>
      <c r="C71" s="122" t="s">
        <v>35</v>
      </c>
      <c r="D71" s="122" t="s">
        <v>25</v>
      </c>
      <c r="E71" s="128" t="str">
        <f>+'FORMAT PLATE'!B107</f>
        <v>John Slee (Surrey)</v>
      </c>
      <c r="F71" s="122" t="s">
        <v>53</v>
      </c>
      <c r="G71" s="128" t="str">
        <f>+'FORMAT PLATE'!B108</f>
        <v>Ian Lelliott (Sussex)</v>
      </c>
    </row>
    <row r="72" spans="1:7" ht="15">
      <c r="A72" s="49">
        <v>3.45</v>
      </c>
      <c r="B72" s="45">
        <v>8</v>
      </c>
      <c r="C72" s="122" t="s">
        <v>35</v>
      </c>
      <c r="D72" s="122" t="s">
        <v>25</v>
      </c>
      <c r="E72" s="128" t="str">
        <f>+'FORMAT PLATE'!B99</f>
        <v>Ian Moss (Oxon)</v>
      </c>
      <c r="F72" s="122" t="s">
        <v>53</v>
      </c>
      <c r="G72" s="128" t="str">
        <f>+'FORMAT PLATE'!B100</f>
        <v>Phill Griffin (Notts)</v>
      </c>
    </row>
    <row r="73" spans="1:6" ht="15">
      <c r="A73" s="49"/>
      <c r="B73" s="45"/>
      <c r="C73" s="45"/>
      <c r="D73" s="45"/>
      <c r="F73" s="45"/>
    </row>
    <row r="74" spans="1:9" ht="15">
      <c r="A74" s="49">
        <v>4.3</v>
      </c>
      <c r="B74" s="45">
        <v>1</v>
      </c>
      <c r="C74" s="45" t="s">
        <v>34</v>
      </c>
      <c r="D74" s="125" t="s">
        <v>27</v>
      </c>
      <c r="E74" s="133" t="str">
        <f>+'FORMAT MAIN'!L42</f>
        <v>Matt Knight (Sussex)</v>
      </c>
      <c r="F74" s="122" t="s">
        <v>53</v>
      </c>
      <c r="G74" s="128" t="str">
        <f>+'FORMAT MAIN'!L43</f>
        <v>Ray Hussey (Bucks)</v>
      </c>
      <c r="I74">
        <v>3.2</v>
      </c>
    </row>
    <row r="75" spans="1:7" ht="15">
      <c r="A75" s="49">
        <v>4.3</v>
      </c>
      <c r="B75" s="45">
        <v>2</v>
      </c>
      <c r="C75" s="45" t="s">
        <v>34</v>
      </c>
      <c r="D75" s="125" t="s">
        <v>27</v>
      </c>
      <c r="E75" s="133" t="str">
        <f>+'FORMAT MAIN'!L58</f>
        <v>Mark Trafford (Oxon)</v>
      </c>
      <c r="F75" s="122" t="s">
        <v>53</v>
      </c>
      <c r="G75" s="128" t="str">
        <f>+'FORMAT MAIN'!L59</f>
        <v>Paul Sainsbury (Kent)</v>
      </c>
    </row>
    <row r="76" spans="1:7" ht="15">
      <c r="A76" s="49">
        <v>4.3</v>
      </c>
      <c r="B76" s="45">
        <v>3</v>
      </c>
      <c r="C76" s="45" t="s">
        <v>34</v>
      </c>
      <c r="D76" s="125" t="s">
        <v>27</v>
      </c>
      <c r="E76" s="133" t="str">
        <f>+'FORMAT MAIN'!L106</f>
        <v>Geoff Jukes (Surrey)</v>
      </c>
      <c r="F76" s="122" t="s">
        <v>53</v>
      </c>
      <c r="G76" s="128" t="str">
        <f>+'FORMAT MAIN'!L107</f>
        <v>Mark James (Sussex)</v>
      </c>
    </row>
    <row r="77" spans="1:7" ht="15">
      <c r="A77" s="49">
        <v>4.3</v>
      </c>
      <c r="B77" s="45">
        <v>4</v>
      </c>
      <c r="C77" s="45" t="s">
        <v>34</v>
      </c>
      <c r="D77" s="125" t="s">
        <v>27</v>
      </c>
      <c r="E77" s="133" t="str">
        <f>+'FORMAT MAIN'!L122</f>
        <v>Richard Corbould (Kent)</v>
      </c>
      <c r="F77" s="122" t="s">
        <v>53</v>
      </c>
      <c r="G77" s="128" t="str">
        <f>+'FORMAT MAIN'!L123</f>
        <v>Bob Hall (Sussex)</v>
      </c>
    </row>
    <row r="78" spans="1:7" ht="15">
      <c r="A78" s="49">
        <v>4.3</v>
      </c>
      <c r="B78" s="45">
        <v>5</v>
      </c>
      <c r="C78" s="45" t="s">
        <v>34</v>
      </c>
      <c r="D78" s="125" t="s">
        <v>27</v>
      </c>
      <c r="E78" s="133" t="str">
        <f>+'FORMAT MAIN'!L10</f>
        <v>Curt Driver (Kent)</v>
      </c>
      <c r="F78" s="122" t="s">
        <v>53</v>
      </c>
      <c r="G78" s="128" t="str">
        <f>+'FORMAT MAIN'!L11</f>
        <v>Alan Brackenridge (Sussex)</v>
      </c>
    </row>
    <row r="79" spans="1:7" ht="15">
      <c r="A79" s="49">
        <v>4.3</v>
      </c>
      <c r="B79" s="45">
        <v>6</v>
      </c>
      <c r="C79" s="45" t="s">
        <v>34</v>
      </c>
      <c r="D79" s="125" t="s">
        <v>27</v>
      </c>
      <c r="E79" s="133" t="str">
        <f>+'FORMAT MAIN'!L26</f>
        <v>Mathew Jones (Bucks)</v>
      </c>
      <c r="F79" s="122" t="s">
        <v>53</v>
      </c>
      <c r="G79" s="128" t="str">
        <f>+'FORMAT MAIN'!L27</f>
        <v>Sean Stratford (Oxon)</v>
      </c>
    </row>
    <row r="80" spans="1:7" ht="15">
      <c r="A80" s="49">
        <v>4.3</v>
      </c>
      <c r="B80" s="45">
        <v>7</v>
      </c>
      <c r="C80" s="45" t="s">
        <v>34</v>
      </c>
      <c r="D80" s="125" t="s">
        <v>27</v>
      </c>
      <c r="E80" s="133" t="str">
        <f>+'FORMAT MAIN'!L74</f>
        <v>Bob Osborne (Sussex)</v>
      </c>
      <c r="F80" s="122" t="s">
        <v>53</v>
      </c>
      <c r="G80" s="128" t="str">
        <f>+'FORMAT MAIN'!L75</f>
        <v>Gareth Lloyd (Sussex)</v>
      </c>
    </row>
    <row r="81" spans="1:7" ht="15">
      <c r="A81" s="49">
        <v>4.3</v>
      </c>
      <c r="B81" s="45">
        <v>8</v>
      </c>
      <c r="C81" s="45" t="s">
        <v>34</v>
      </c>
      <c r="D81" s="125" t="s">
        <v>27</v>
      </c>
      <c r="E81" s="133" t="str">
        <f>+'FORMAT MAIN'!L90</f>
        <v>Nigel Senior (Sussex)</v>
      </c>
      <c r="F81" s="122" t="s">
        <v>53</v>
      </c>
      <c r="G81" s="128" t="str">
        <f>+'FORMAT MAIN'!L91</f>
        <v>Jack Baden (Sussex)</v>
      </c>
    </row>
    <row r="82" spans="1:4" ht="15">
      <c r="A82" s="49"/>
      <c r="B82" s="45"/>
      <c r="C82" s="45"/>
      <c r="D82" s="45"/>
    </row>
    <row r="83" spans="1:9" ht="15">
      <c r="A83" s="49">
        <v>5.15</v>
      </c>
      <c r="B83" s="45">
        <v>1</v>
      </c>
      <c r="C83" s="122" t="s">
        <v>35</v>
      </c>
      <c r="D83" s="122" t="s">
        <v>26</v>
      </c>
      <c r="E83" s="128" t="str">
        <f>+'FORMAT PLATE'!G39</f>
        <v>Martin Pellett (Surrey)</v>
      </c>
      <c r="F83" s="122" t="s">
        <v>53</v>
      </c>
      <c r="G83" s="128" t="str">
        <f>+'FORMAT PLATE'!G40</f>
        <v>Lorraine Hall (Sussex)</v>
      </c>
      <c r="I83">
        <v>4.05</v>
      </c>
    </row>
    <row r="84" spans="1:7" ht="15">
      <c r="A84" s="49">
        <v>5.15</v>
      </c>
      <c r="B84" s="45">
        <v>2</v>
      </c>
      <c r="C84" s="122" t="s">
        <v>35</v>
      </c>
      <c r="D84" s="122" t="s">
        <v>26</v>
      </c>
      <c r="E84" s="128" t="str">
        <f>+'FORMAT PLATE'!G55</f>
        <v>Jim Millward (Sussex)</v>
      </c>
      <c r="F84" s="122" t="s">
        <v>53</v>
      </c>
      <c r="G84" s="128" t="str">
        <f>+'FORMAT PLATE'!G56</f>
        <v>Chris Tupper (Sussex)</v>
      </c>
    </row>
    <row r="85" spans="1:7" ht="15">
      <c r="A85" s="49">
        <v>5.15</v>
      </c>
      <c r="B85" s="45">
        <v>3</v>
      </c>
      <c r="C85" s="122" t="s">
        <v>35</v>
      </c>
      <c r="D85" s="122" t="s">
        <v>26</v>
      </c>
      <c r="E85" t="str">
        <f>+'FORMAT PLATE'!G103</f>
        <v>Phill Griffin (Notts)</v>
      </c>
      <c r="F85" s="45" t="s">
        <v>53</v>
      </c>
      <c r="G85" t="str">
        <f>+'FORMAT PLATE'!G104</f>
        <v>Ian Lelliott (Sussex)</v>
      </c>
    </row>
    <row r="86" spans="1:7" ht="15">
      <c r="A86" s="49">
        <v>5.15</v>
      </c>
      <c r="B86" s="45">
        <v>4</v>
      </c>
      <c r="C86" s="122" t="s">
        <v>35</v>
      </c>
      <c r="D86" s="122" t="s">
        <v>26</v>
      </c>
      <c r="E86" t="str">
        <f>+'FORMAT PLATE'!G119</f>
        <v>Ernie Jordan (Bucks)</v>
      </c>
      <c r="F86" s="45" t="s">
        <v>53</v>
      </c>
      <c r="G86" t="str">
        <f>+'FORMAT PLATE'!G120</f>
        <v>Colin Southouse (Sussex)</v>
      </c>
    </row>
    <row r="87" spans="1:7" ht="15">
      <c r="A87" s="49">
        <v>5.15</v>
      </c>
      <c r="B87" s="45">
        <v>5</v>
      </c>
      <c r="C87" s="122" t="s">
        <v>35</v>
      </c>
      <c r="D87" s="122" t="s">
        <v>26</v>
      </c>
      <c r="E87" s="128" t="str">
        <f>+'FORMAT PLATE'!G7</f>
        <v>Martin Smith (Sussex)</v>
      </c>
      <c r="F87" s="122" t="s">
        <v>53</v>
      </c>
      <c r="G87" s="128" t="str">
        <f>+'FORMAT PLATE'!G8</f>
        <v>Barry Radford (Hants)</v>
      </c>
    </row>
    <row r="88" spans="1:7" ht="15">
      <c r="A88" s="49">
        <v>5.15</v>
      </c>
      <c r="B88" s="45">
        <v>6</v>
      </c>
      <c r="C88" s="122" t="s">
        <v>35</v>
      </c>
      <c r="D88" s="122" t="s">
        <v>26</v>
      </c>
      <c r="E88" s="128" t="str">
        <f>+'FORMAT PLATE'!G23</f>
        <v>Peter Phillips ()</v>
      </c>
      <c r="F88" s="122" t="s">
        <v>53</v>
      </c>
      <c r="G88" s="128" t="str">
        <f>+'FORMAT PLATE'!G24</f>
        <v>Ros Appleby (Sussex)</v>
      </c>
    </row>
    <row r="89" spans="1:7" ht="15">
      <c r="A89" s="49">
        <v>5.15</v>
      </c>
      <c r="B89" s="45">
        <v>7</v>
      </c>
      <c r="C89" s="122" t="s">
        <v>35</v>
      </c>
      <c r="D89" s="122" t="s">
        <v>26</v>
      </c>
      <c r="E89" t="str">
        <f>+'FORMAT PLATE'!G71</f>
        <v>Cliff Slade (Bucks)</v>
      </c>
      <c r="F89" s="45" t="s">
        <v>53</v>
      </c>
      <c r="G89" t="str">
        <f>+'FORMAT PLATE'!G72</f>
        <v>Tony Webster (Hants)</v>
      </c>
    </row>
    <row r="90" spans="1:7" ht="15">
      <c r="A90" s="49">
        <v>5.15</v>
      </c>
      <c r="B90" s="45">
        <v>8</v>
      </c>
      <c r="C90" s="122" t="s">
        <v>35</v>
      </c>
      <c r="D90" s="122" t="s">
        <v>26</v>
      </c>
      <c r="E90" t="str">
        <f>+'FORMAT PLATE'!G87</f>
        <v>Mark Fraser</v>
      </c>
      <c r="F90" s="45" t="s">
        <v>53</v>
      </c>
      <c r="G90" t="str">
        <f>+'FORMAT PLATE'!G88</f>
        <v>Brian Stevens (Kent)</v>
      </c>
    </row>
    <row r="91" spans="2:6" ht="15">
      <c r="B91" s="45"/>
      <c r="F91" s="45"/>
    </row>
    <row r="92" spans="1:6" ht="15">
      <c r="A92" s="49">
        <v>6</v>
      </c>
      <c r="B92" s="49" t="s">
        <v>152</v>
      </c>
      <c r="C92" s="45" t="s">
        <v>153</v>
      </c>
      <c r="D92" s="45"/>
      <c r="F92" s="45"/>
    </row>
    <row r="93" spans="1:11" ht="15">
      <c r="A93" s="49"/>
      <c r="B93" s="45"/>
      <c r="C93" s="45"/>
      <c r="D93" s="45"/>
      <c r="F93" s="45"/>
      <c r="K93">
        <v>4.45</v>
      </c>
    </row>
    <row r="94" spans="1:11" ht="15">
      <c r="A94" s="49">
        <v>6.15</v>
      </c>
      <c r="B94" s="45">
        <v>1</v>
      </c>
      <c r="C94" s="45" t="s">
        <v>35</v>
      </c>
      <c r="D94" s="45" t="s">
        <v>28</v>
      </c>
      <c r="E94" s="50" t="str">
        <f>+'FORMAT PLATE'!L110</f>
        <v>Phill Griffin (Notts)</v>
      </c>
      <c r="F94" s="45" t="s">
        <v>53</v>
      </c>
      <c r="G94" t="str">
        <f>+'FORMAT PLATE'!L111</f>
        <v>Colin Southouse (Sussex)</v>
      </c>
      <c r="I94">
        <v>4.3</v>
      </c>
      <c r="K94">
        <v>5.3</v>
      </c>
    </row>
    <row r="95" spans="1:7" ht="15">
      <c r="A95" s="49">
        <v>6.15</v>
      </c>
      <c r="B95" s="45">
        <v>2</v>
      </c>
      <c r="C95" s="45" t="s">
        <v>34</v>
      </c>
      <c r="D95" s="45" t="s">
        <v>28</v>
      </c>
      <c r="E95" s="133" t="str">
        <f>+'FORMAT MAIN'!B146</f>
        <v>Mark James (Sussex)</v>
      </c>
      <c r="F95" s="122" t="s">
        <v>53</v>
      </c>
      <c r="G95" s="128" t="str">
        <f>+'FORMAT MAIN'!B147</f>
        <v>Richard Corbould (Kent)</v>
      </c>
    </row>
    <row r="96" spans="1:7" ht="15">
      <c r="A96" s="49">
        <v>6.15</v>
      </c>
      <c r="B96" s="45">
        <v>3</v>
      </c>
      <c r="C96" s="45" t="s">
        <v>34</v>
      </c>
      <c r="D96" s="45" t="s">
        <v>28</v>
      </c>
      <c r="E96" s="133" t="str">
        <f>+'FORMAT MAIN'!B138</f>
        <v>Matt Knight (Sussex)</v>
      </c>
      <c r="F96" s="122" t="s">
        <v>53</v>
      </c>
      <c r="G96" s="128" t="str">
        <f>+'FORMAT MAIN'!B139</f>
        <v>Paul Sainsbury (Kent)</v>
      </c>
    </row>
    <row r="97" spans="1:7" ht="15">
      <c r="A97" s="49">
        <v>6.15</v>
      </c>
      <c r="B97" s="45">
        <v>4</v>
      </c>
      <c r="C97" s="45" t="s">
        <v>35</v>
      </c>
      <c r="D97" s="45" t="s">
        <v>28</v>
      </c>
      <c r="E97" s="50" t="str">
        <f>+'FORMAT PLATE'!L47</f>
        <v>Martin Pellett (Surrey)</v>
      </c>
      <c r="F97" s="45" t="s">
        <v>53</v>
      </c>
      <c r="G97" t="str">
        <f>+'FORMAT PLATE'!L48</f>
        <v>Chris Tupper (Sussex)</v>
      </c>
    </row>
    <row r="98" spans="1:7" ht="15">
      <c r="A98" s="49">
        <v>6.15</v>
      </c>
      <c r="B98" s="45">
        <v>5</v>
      </c>
      <c r="C98" s="45" t="s">
        <v>34</v>
      </c>
      <c r="D98" s="45" t="s">
        <v>28</v>
      </c>
      <c r="E98" s="133" t="str">
        <f>+'FORMAT MAIN'!B142</f>
        <v>Gareth Lloyd (Sussex)</v>
      </c>
      <c r="F98" s="122" t="s">
        <v>53</v>
      </c>
      <c r="G98" s="128" t="str">
        <f>+'FORMAT MAIN'!B143</f>
        <v>Jack Baden (Sussex)</v>
      </c>
    </row>
    <row r="99" spans="1:7" ht="15">
      <c r="A99" s="49">
        <v>6.15</v>
      </c>
      <c r="B99" s="45">
        <v>6</v>
      </c>
      <c r="C99" s="45" t="s">
        <v>35</v>
      </c>
      <c r="D99" s="45" t="s">
        <v>28</v>
      </c>
      <c r="E99" s="50" t="str">
        <f>+'FORMAT PLATE'!L79</f>
        <v>Tony Webster (Hants)</v>
      </c>
      <c r="F99" s="45" t="s">
        <v>53</v>
      </c>
      <c r="G99" t="str">
        <f>+'FORMAT PLATE'!L80</f>
        <v>Brian Stevens (Kent)</v>
      </c>
    </row>
    <row r="100" spans="1:7" ht="15">
      <c r="A100" s="49">
        <v>6.15</v>
      </c>
      <c r="B100" s="45">
        <v>7</v>
      </c>
      <c r="C100" s="45" t="s">
        <v>34</v>
      </c>
      <c r="D100" s="45" t="s">
        <v>28</v>
      </c>
      <c r="E100" s="133" t="str">
        <f>+'FORMAT MAIN'!B134</f>
        <v>Curt Driver (Kent)</v>
      </c>
      <c r="F100" s="122" t="s">
        <v>53</v>
      </c>
      <c r="G100" s="128" t="str">
        <f>+'FORMAT MAIN'!B135</f>
        <v>Mathew Jones (Bucks)</v>
      </c>
    </row>
    <row r="101" spans="1:7" ht="15">
      <c r="A101" s="49">
        <v>6.15</v>
      </c>
      <c r="B101" s="45">
        <v>8</v>
      </c>
      <c r="C101" s="45" t="s">
        <v>35</v>
      </c>
      <c r="D101" s="45" t="s">
        <v>28</v>
      </c>
      <c r="E101" s="50" t="str">
        <f>+'FORMAT PLATE'!L15</f>
        <v>Barry Radford (Hants)</v>
      </c>
      <c r="F101" s="45" t="s">
        <v>53</v>
      </c>
      <c r="G101" t="str">
        <f>+'FORMAT PLATE'!L16</f>
        <v>Peter Phillips ()</v>
      </c>
    </row>
    <row r="102" spans="1:6" ht="15">
      <c r="A102" s="49"/>
      <c r="B102" s="45"/>
      <c r="C102" s="45"/>
      <c r="D102" s="45"/>
      <c r="E102" s="50"/>
      <c r="F102" s="45"/>
    </row>
    <row r="103" spans="1:11" ht="15">
      <c r="A103" s="49">
        <v>7</v>
      </c>
      <c r="B103" s="45"/>
      <c r="C103" s="45" t="s">
        <v>34</v>
      </c>
      <c r="D103" s="45" t="s">
        <v>86</v>
      </c>
      <c r="E103" t="str">
        <f>+'FORMAT MAIN'!G136</f>
        <v>Curt Driver (Kent)</v>
      </c>
      <c r="F103" s="45" t="s">
        <v>53</v>
      </c>
      <c r="G103" t="str">
        <f>+'FORMAT MAIN'!G137</f>
        <v>Paul Sainsbury (Kent)</v>
      </c>
      <c r="I103">
        <v>5.15</v>
      </c>
      <c r="K103">
        <v>6.15</v>
      </c>
    </row>
    <row r="104" spans="1:7" ht="15">
      <c r="A104" s="49">
        <v>7</v>
      </c>
      <c r="B104" s="45"/>
      <c r="C104" s="45" t="s">
        <v>34</v>
      </c>
      <c r="D104" s="45" t="s">
        <v>86</v>
      </c>
      <c r="E104" t="str">
        <f>+'FORMAT MAIN'!G144</f>
        <v>Gareth Lloyd (Sussex)</v>
      </c>
      <c r="F104" s="45" t="s">
        <v>53</v>
      </c>
      <c r="G104" t="str">
        <f>+'FORMAT MAIN'!G145</f>
        <v>Mark James (Sussex)</v>
      </c>
    </row>
    <row r="105" spans="1:7" ht="15">
      <c r="A105" s="49">
        <v>7</v>
      </c>
      <c r="B105" s="45"/>
      <c r="C105" s="45" t="s">
        <v>35</v>
      </c>
      <c r="D105" s="45" t="s">
        <v>86</v>
      </c>
      <c r="E105" t="str">
        <f>+'FORMAT PLATE'!G131</f>
        <v>Barry Radford (Hants)</v>
      </c>
      <c r="F105" s="45" t="s">
        <v>53</v>
      </c>
      <c r="G105" t="str">
        <f>+'FORMAT PLATE'!G132</f>
        <v>Chris Tupper (Sussex)</v>
      </c>
    </row>
    <row r="106" spans="1:7" ht="15">
      <c r="A106" s="49">
        <v>7</v>
      </c>
      <c r="B106" s="45"/>
      <c r="C106" s="45" t="s">
        <v>35</v>
      </c>
      <c r="D106" s="45" t="s">
        <v>86</v>
      </c>
      <c r="E106" t="str">
        <f>+'FORMAT PLATE'!G135</f>
        <v>Brian Stevens (Kent)</v>
      </c>
      <c r="F106" s="45" t="s">
        <v>53</v>
      </c>
      <c r="G106" t="str">
        <f>+'FORMAT PLATE'!G136</f>
        <v>Colin Southouse (Sussex)</v>
      </c>
    </row>
    <row r="107" spans="1:4" ht="15">
      <c r="A107" s="49"/>
      <c r="B107" s="45"/>
      <c r="C107" s="45"/>
      <c r="D107" s="45"/>
    </row>
    <row r="108" spans="1:11" ht="15">
      <c r="A108" s="49">
        <v>7.45</v>
      </c>
      <c r="B108" s="45"/>
      <c r="C108" s="45" t="s">
        <v>34</v>
      </c>
      <c r="D108" s="45" t="s">
        <v>19</v>
      </c>
      <c r="E108" t="str">
        <f>+'FORMAT MAIN'!L140</f>
        <v>Paul Sainsbury (Kent)</v>
      </c>
      <c r="F108" s="45" t="s">
        <v>53</v>
      </c>
      <c r="G108" t="str">
        <f>+'FORMAT MAIN'!L141</f>
        <v>Gareth Lloyd (Sussex)</v>
      </c>
      <c r="I108">
        <v>6</v>
      </c>
      <c r="K108">
        <v>7</v>
      </c>
    </row>
    <row r="109" spans="1:7" ht="15">
      <c r="A109" s="49">
        <v>7.45</v>
      </c>
      <c r="B109" s="45"/>
      <c r="C109" s="45" t="s">
        <v>35</v>
      </c>
      <c r="D109" s="45" t="s">
        <v>19</v>
      </c>
      <c r="E109" t="str">
        <f>+'FORMAT PLATE'!L133</f>
        <v>Chris Tupper (Sussex)</v>
      </c>
      <c r="F109" s="45" t="s">
        <v>53</v>
      </c>
      <c r="G109" t="str">
        <f>+'FORMAT PLATE'!L134</f>
        <v>Colin Southouse (Sussex)</v>
      </c>
    </row>
    <row r="110" spans="1:4" ht="15">
      <c r="A110" s="49"/>
      <c r="B110" s="45"/>
      <c r="C110" s="45"/>
      <c r="D110" s="45"/>
    </row>
    <row r="111" spans="1:4" ht="15">
      <c r="A111" s="49" t="s">
        <v>155</v>
      </c>
      <c r="B111" s="45"/>
      <c r="C111" s="45"/>
      <c r="D111" s="45"/>
    </row>
    <row r="112" spans="1:11" ht="15">
      <c r="A112" s="49"/>
      <c r="B112" s="45"/>
      <c r="C112" s="45"/>
      <c r="D112" s="45"/>
      <c r="I112">
        <v>6.45</v>
      </c>
      <c r="K112">
        <v>7.45</v>
      </c>
    </row>
    <row r="113" spans="1:4" ht="15">
      <c r="A113" s="49"/>
      <c r="B113" s="45"/>
      <c r="C113" s="45"/>
      <c r="D113" s="45"/>
    </row>
    <row r="114" spans="1:4" ht="15">
      <c r="A114" s="49"/>
      <c r="B114" s="45"/>
      <c r="C114" s="45"/>
      <c r="D114" s="45"/>
    </row>
    <row r="115" spans="1:4" ht="15">
      <c r="A115" s="49"/>
      <c r="B115" s="45"/>
      <c r="C115" s="45"/>
      <c r="D115" s="45"/>
    </row>
    <row r="116" spans="1:4" ht="15">
      <c r="A116" s="49"/>
      <c r="B116" s="45"/>
      <c r="C116" s="45"/>
      <c r="D116" s="45"/>
    </row>
    <row r="117" spans="1:4" ht="15">
      <c r="A117" s="49"/>
      <c r="B117" s="45"/>
      <c r="C117" s="45"/>
      <c r="D117" s="45"/>
    </row>
    <row r="118" spans="1:4" ht="15">
      <c r="A118" s="49"/>
      <c r="B118" s="45"/>
      <c r="C118" s="45"/>
      <c r="D118" s="45"/>
    </row>
    <row r="119" spans="1:4" ht="15">
      <c r="A119" s="49"/>
      <c r="B119" s="45"/>
      <c r="C119" s="45"/>
      <c r="D119" s="45"/>
    </row>
    <row r="120" spans="1:4" ht="15">
      <c r="A120" s="49"/>
      <c r="B120" s="45"/>
      <c r="C120" s="45"/>
      <c r="D120" s="45"/>
    </row>
    <row r="121" spans="1:4" ht="15">
      <c r="A121" s="49"/>
      <c r="B121" s="45"/>
      <c r="C121" s="45"/>
      <c r="D121" s="45"/>
    </row>
    <row r="122" spans="1:4" ht="15">
      <c r="A122" s="49"/>
      <c r="B122" s="45"/>
      <c r="C122" s="45"/>
      <c r="D122" s="45"/>
    </row>
    <row r="123" spans="1:4" ht="15">
      <c r="A123" s="49"/>
      <c r="B123" s="45"/>
      <c r="C123" s="45"/>
      <c r="D123" s="45"/>
    </row>
    <row r="124" spans="1:4" ht="15">
      <c r="A124" s="49"/>
      <c r="B124" s="45"/>
      <c r="C124" s="45"/>
      <c r="D124" s="45"/>
    </row>
    <row r="125" spans="1:4" ht="15">
      <c r="A125" s="49"/>
      <c r="B125" s="45"/>
      <c r="C125" s="45"/>
      <c r="D125" s="45"/>
    </row>
    <row r="126" spans="1:4" ht="15">
      <c r="A126" s="49"/>
      <c r="B126" s="45"/>
      <c r="C126" s="45"/>
      <c r="D126" s="45"/>
    </row>
    <row r="127" spans="1:4" ht="15">
      <c r="A127" s="49"/>
      <c r="B127" s="45"/>
      <c r="C127" s="45"/>
      <c r="D127" s="45"/>
    </row>
    <row r="128" spans="1:4" ht="15">
      <c r="A128" s="49"/>
      <c r="B128" s="45"/>
      <c r="C128" s="45"/>
      <c r="D128" s="45"/>
    </row>
    <row r="129" spans="1:4" ht="15">
      <c r="A129" s="49"/>
      <c r="B129" s="45"/>
      <c r="C129" s="45"/>
      <c r="D129" s="45"/>
    </row>
    <row r="130" spans="1:4" ht="15">
      <c r="A130" s="49"/>
      <c r="B130" s="45"/>
      <c r="C130" s="45"/>
      <c r="D130" s="45"/>
    </row>
    <row r="131" spans="1:4" ht="15">
      <c r="A131" s="49"/>
      <c r="B131" s="45"/>
      <c r="C131" s="45"/>
      <c r="D131" s="45"/>
    </row>
    <row r="132" spans="1:4" ht="15">
      <c r="A132" s="49"/>
      <c r="B132" s="45"/>
      <c r="C132" s="45"/>
      <c r="D132" s="45"/>
    </row>
    <row r="133" spans="1:4" ht="15">
      <c r="A133" s="49"/>
      <c r="B133" s="45"/>
      <c r="C133" s="45"/>
      <c r="D133" s="45"/>
    </row>
    <row r="134" spans="1:4" ht="15">
      <c r="A134" s="49"/>
      <c r="B134" s="45"/>
      <c r="C134" s="45"/>
      <c r="D134" s="45"/>
    </row>
    <row r="135" spans="1:4" ht="15">
      <c r="A135" s="49"/>
      <c r="B135" s="45"/>
      <c r="C135" s="45"/>
      <c r="D135" s="45"/>
    </row>
    <row r="136" spans="1:4" ht="15">
      <c r="A136" s="49"/>
      <c r="B136" s="45"/>
      <c r="C136" s="45"/>
      <c r="D136" s="45"/>
    </row>
    <row r="137" spans="1:4" ht="15">
      <c r="A137" s="49"/>
      <c r="B137" s="45"/>
      <c r="C137" s="45"/>
      <c r="D137" s="45"/>
    </row>
    <row r="138" spans="1:4" ht="15">
      <c r="A138" s="49"/>
      <c r="B138" s="45"/>
      <c r="C138" s="45"/>
      <c r="D138" s="45"/>
    </row>
    <row r="139" spans="1:4" ht="15">
      <c r="A139" s="49"/>
      <c r="B139" s="45"/>
      <c r="C139" s="45"/>
      <c r="D139" s="45"/>
    </row>
    <row r="140" spans="1:4" ht="15">
      <c r="A140" s="49"/>
      <c r="B140" s="45"/>
      <c r="C140" s="45"/>
      <c r="D140" s="45"/>
    </row>
    <row r="141" spans="1:4" ht="15">
      <c r="A141" s="49"/>
      <c r="B141" s="45"/>
      <c r="C141" s="45"/>
      <c r="D141" s="45"/>
    </row>
    <row r="142" spans="1:4" ht="15">
      <c r="A142" s="49"/>
      <c r="B142" s="45"/>
      <c r="C142" s="45"/>
      <c r="D142" s="45"/>
    </row>
    <row r="143" spans="1:4" ht="15">
      <c r="A143" s="49"/>
      <c r="B143" s="45"/>
      <c r="C143" s="45"/>
      <c r="D143" s="45"/>
    </row>
    <row r="144" spans="1:4" ht="15">
      <c r="A144" s="49"/>
      <c r="B144" s="45"/>
      <c r="C144" s="45"/>
      <c r="D144" s="45"/>
    </row>
    <row r="145" spans="1:4" ht="15">
      <c r="A145" s="49"/>
      <c r="B145" s="45"/>
      <c r="C145" s="45"/>
      <c r="D145" s="45"/>
    </row>
    <row r="146" spans="1:4" ht="15">
      <c r="A146" s="49"/>
      <c r="B146" s="45"/>
      <c r="C146" s="45"/>
      <c r="D146" s="45"/>
    </row>
    <row r="147" spans="1:4" ht="15">
      <c r="A147" s="49"/>
      <c r="B147" s="45"/>
      <c r="C147" s="45"/>
      <c r="D147" s="45"/>
    </row>
    <row r="148" spans="1:4" ht="15">
      <c r="A148" s="49"/>
      <c r="B148" s="45"/>
      <c r="C148" s="45"/>
      <c r="D148" s="45"/>
    </row>
    <row r="149" spans="1:4" ht="15">
      <c r="A149" s="49"/>
      <c r="B149" s="45"/>
      <c r="C149" s="45"/>
      <c r="D149" s="45"/>
    </row>
    <row r="150" spans="1:4" ht="15">
      <c r="A150" s="49"/>
      <c r="B150" s="45"/>
      <c r="C150" s="45"/>
      <c r="D150" s="45"/>
    </row>
    <row r="151" spans="1:4" ht="15">
      <c r="A151" s="49"/>
      <c r="B151" s="45"/>
      <c r="C151" s="45"/>
      <c r="D151" s="45"/>
    </row>
    <row r="152" spans="1:4" ht="15">
      <c r="A152" s="49"/>
      <c r="B152" s="45"/>
      <c r="C152" s="45"/>
      <c r="D152" s="45"/>
    </row>
    <row r="153" spans="1:4" ht="15">
      <c r="A153" s="49"/>
      <c r="B153" s="45"/>
      <c r="C153" s="45"/>
      <c r="D153" s="45"/>
    </row>
    <row r="154" spans="1:4" ht="15">
      <c r="A154" s="49"/>
      <c r="B154" s="45"/>
      <c r="C154" s="45"/>
      <c r="D154" s="45"/>
    </row>
    <row r="155" spans="1:4" ht="15">
      <c r="A155" s="49"/>
      <c r="B155" s="45"/>
      <c r="C155" s="45"/>
      <c r="D155" s="45"/>
    </row>
    <row r="156" spans="1:4" ht="15">
      <c r="A156" s="49"/>
      <c r="B156" s="45"/>
      <c r="C156" s="45"/>
      <c r="D156" s="45"/>
    </row>
    <row r="157" spans="1:4" ht="15">
      <c r="A157" s="49"/>
      <c r="B157" s="45"/>
      <c r="C157" s="45"/>
      <c r="D157" s="45"/>
    </row>
    <row r="158" spans="1:4" ht="15">
      <c r="A158" s="49"/>
      <c r="B158" s="45"/>
      <c r="C158" s="45"/>
      <c r="D158" s="45"/>
    </row>
    <row r="159" spans="1:4" ht="15">
      <c r="A159" s="49"/>
      <c r="B159" s="45"/>
      <c r="C159" s="45"/>
      <c r="D159" s="45"/>
    </row>
    <row r="160" spans="1:4" ht="15">
      <c r="A160" s="49"/>
      <c r="B160" s="45"/>
      <c r="C160" s="45"/>
      <c r="D160" s="45"/>
    </row>
    <row r="161" spans="1:4" ht="15">
      <c r="A161" s="49"/>
      <c r="B161" s="45"/>
      <c r="C161" s="45"/>
      <c r="D161" s="45"/>
    </row>
    <row r="162" spans="1:4" ht="15">
      <c r="A162" s="49"/>
      <c r="B162" s="45"/>
      <c r="C162" s="45"/>
      <c r="D162" s="45"/>
    </row>
    <row r="163" spans="1:4" ht="15">
      <c r="A163" s="49"/>
      <c r="B163" s="45"/>
      <c r="C163" s="45"/>
      <c r="D163" s="45"/>
    </row>
    <row r="164" spans="1:4" ht="15">
      <c r="A164" s="49"/>
      <c r="B164" s="45"/>
      <c r="C164" s="45"/>
      <c r="D164" s="45"/>
    </row>
    <row r="165" spans="1:4" ht="15">
      <c r="A165" s="49"/>
      <c r="B165" s="45"/>
      <c r="C165" s="45"/>
      <c r="D165" s="45"/>
    </row>
    <row r="166" spans="1:4" ht="15">
      <c r="A166" s="49"/>
      <c r="B166" s="45"/>
      <c r="C166" s="45"/>
      <c r="D166" s="45"/>
    </row>
    <row r="167" spans="1:4" ht="15">
      <c r="A167" s="49"/>
      <c r="B167" s="45"/>
      <c r="C167" s="45"/>
      <c r="D167" s="45"/>
    </row>
    <row r="168" spans="1:4" ht="15">
      <c r="A168" s="49"/>
      <c r="B168" s="45"/>
      <c r="C168" s="45"/>
      <c r="D168" s="45"/>
    </row>
    <row r="169" spans="1:4" ht="15">
      <c r="A169" s="49"/>
      <c r="B169" s="45"/>
      <c r="C169" s="45"/>
      <c r="D169" s="45"/>
    </row>
    <row r="170" spans="1:4" ht="15">
      <c r="A170" s="49"/>
      <c r="B170" s="45"/>
      <c r="C170" s="45"/>
      <c r="D170" s="45"/>
    </row>
    <row r="171" spans="1:4" ht="15">
      <c r="A171" s="49"/>
      <c r="B171" s="45"/>
      <c r="C171" s="45"/>
      <c r="D171" s="45"/>
    </row>
    <row r="172" spans="1:4" ht="15">
      <c r="A172" s="49"/>
      <c r="B172" s="45"/>
      <c r="C172" s="45"/>
      <c r="D172" s="45"/>
    </row>
    <row r="173" spans="1:4" ht="15">
      <c r="A173" s="49"/>
      <c r="B173" s="45"/>
      <c r="C173" s="45"/>
      <c r="D173" s="45"/>
    </row>
    <row r="174" spans="1:4" ht="15">
      <c r="A174" s="49"/>
      <c r="B174" s="45"/>
      <c r="C174" s="45"/>
      <c r="D174" s="45"/>
    </row>
    <row r="175" spans="1:4" ht="15">
      <c r="A175" s="49"/>
      <c r="B175" s="45"/>
      <c r="C175" s="45"/>
      <c r="D175" s="45"/>
    </row>
    <row r="176" spans="1:4" ht="15">
      <c r="A176" s="49"/>
      <c r="B176" s="45"/>
      <c r="C176" s="45"/>
      <c r="D176" s="45"/>
    </row>
    <row r="177" spans="1:4" ht="15">
      <c r="A177" s="49"/>
      <c r="B177" s="45"/>
      <c r="C177" s="45"/>
      <c r="D177" s="45"/>
    </row>
    <row r="178" spans="1:4" ht="15">
      <c r="A178" s="49"/>
      <c r="B178" s="45"/>
      <c r="C178" s="45"/>
      <c r="D178" s="45"/>
    </row>
    <row r="179" spans="1:4" ht="15">
      <c r="A179" s="49"/>
      <c r="B179" s="45"/>
      <c r="C179" s="45"/>
      <c r="D179" s="45"/>
    </row>
    <row r="180" spans="1:4" ht="15">
      <c r="A180" s="49"/>
      <c r="B180" s="45"/>
      <c r="C180" s="45"/>
      <c r="D180" s="45"/>
    </row>
    <row r="181" spans="1:4" ht="15">
      <c r="A181" s="49"/>
      <c r="B181" s="45"/>
      <c r="C181" s="45"/>
      <c r="D181" s="45"/>
    </row>
    <row r="182" spans="1:4" ht="15">
      <c r="A182" s="49"/>
      <c r="B182" s="45"/>
      <c r="C182" s="45"/>
      <c r="D182" s="45"/>
    </row>
    <row r="183" spans="1:4" ht="15">
      <c r="A183" s="49"/>
      <c r="B183" s="45"/>
      <c r="C183" s="45"/>
      <c r="D183" s="45"/>
    </row>
    <row r="184" spans="1:4" ht="15">
      <c r="A184" s="49"/>
      <c r="B184" s="45"/>
      <c r="C184" s="45"/>
      <c r="D184" s="45"/>
    </row>
    <row r="185" spans="1:4" ht="15">
      <c r="A185" s="49"/>
      <c r="B185" s="45"/>
      <c r="C185" s="45"/>
      <c r="D185" s="45"/>
    </row>
    <row r="186" spans="1:4" ht="15">
      <c r="A186" s="49"/>
      <c r="B186" s="45"/>
      <c r="C186" s="45"/>
      <c r="D186" s="45"/>
    </row>
    <row r="187" spans="1:4" ht="15">
      <c r="A187" s="49"/>
      <c r="B187" s="45"/>
      <c r="C187" s="45"/>
      <c r="D187" s="45"/>
    </row>
    <row r="188" spans="1:4" ht="15">
      <c r="A188" s="49"/>
      <c r="B188" s="45"/>
      <c r="C188" s="45"/>
      <c r="D188" s="45"/>
    </row>
    <row r="189" spans="1:4" ht="15">
      <c r="A189" s="49"/>
      <c r="B189" s="45"/>
      <c r="C189" s="45"/>
      <c r="D189" s="45"/>
    </row>
    <row r="190" spans="1:4" ht="15">
      <c r="A190" s="49"/>
      <c r="B190" s="45"/>
      <c r="C190" s="45"/>
      <c r="D190" s="45"/>
    </row>
    <row r="191" spans="1:4" ht="15">
      <c r="A191" s="49"/>
      <c r="B191" s="45"/>
      <c r="C191" s="45"/>
      <c r="D191" s="45"/>
    </row>
    <row r="192" spans="1:4" ht="15">
      <c r="A192" s="49"/>
      <c r="B192" s="45"/>
      <c r="C192" s="45"/>
      <c r="D192" s="45"/>
    </row>
    <row r="193" spans="1:4" ht="15">
      <c r="A193" s="49"/>
      <c r="B193" s="45"/>
      <c r="C193" s="45"/>
      <c r="D193" s="45"/>
    </row>
    <row r="194" spans="1:4" ht="15">
      <c r="A194" s="49"/>
      <c r="B194" s="45"/>
      <c r="C194" s="45"/>
      <c r="D194" s="45"/>
    </row>
    <row r="195" spans="1:4" ht="15">
      <c r="A195" s="49"/>
      <c r="B195" s="45"/>
      <c r="C195" s="45"/>
      <c r="D195" s="45"/>
    </row>
    <row r="196" spans="1:4" ht="15">
      <c r="A196" s="49"/>
      <c r="B196" s="45"/>
      <c r="C196" s="45"/>
      <c r="D196" s="45"/>
    </row>
    <row r="197" spans="1:4" ht="15">
      <c r="A197" s="49"/>
      <c r="B197" s="45"/>
      <c r="C197" s="45"/>
      <c r="D197" s="45"/>
    </row>
    <row r="198" spans="1:4" ht="15">
      <c r="A198" s="49"/>
      <c r="B198" s="45"/>
      <c r="C198" s="45"/>
      <c r="D198" s="45"/>
    </row>
    <row r="199" spans="1:4" ht="15">
      <c r="A199" s="49"/>
      <c r="B199" s="45"/>
      <c r="C199" s="45"/>
      <c r="D199" s="45"/>
    </row>
    <row r="200" spans="1:4" ht="15">
      <c r="A200" s="49"/>
      <c r="B200" s="45"/>
      <c r="C200" s="45"/>
      <c r="D200" s="45"/>
    </row>
    <row r="201" spans="1:4" ht="15">
      <c r="A201" s="49"/>
      <c r="B201" s="45"/>
      <c r="C201" s="45"/>
      <c r="D201" s="45"/>
    </row>
    <row r="202" spans="1:4" ht="15">
      <c r="A202" s="49"/>
      <c r="B202" s="45"/>
      <c r="C202" s="45"/>
      <c r="D202" s="45"/>
    </row>
    <row r="203" spans="1:4" ht="15">
      <c r="A203" s="49"/>
      <c r="B203" s="45"/>
      <c r="C203" s="45"/>
      <c r="D203" s="45"/>
    </row>
    <row r="204" spans="1:4" ht="15">
      <c r="A204" s="49"/>
      <c r="B204" s="45"/>
      <c r="C204" s="45"/>
      <c r="D204" s="45"/>
    </row>
    <row r="205" spans="1:4" ht="15">
      <c r="A205" s="49"/>
      <c r="B205" s="45"/>
      <c r="C205" s="45"/>
      <c r="D205" s="45"/>
    </row>
    <row r="206" spans="1:4" ht="15">
      <c r="A206" s="49"/>
      <c r="B206" s="45"/>
      <c r="C206" s="45"/>
      <c r="D206" s="45"/>
    </row>
    <row r="207" spans="1:4" ht="15">
      <c r="A207" s="49"/>
      <c r="B207" s="45"/>
      <c r="C207" s="45"/>
      <c r="D207" s="45"/>
    </row>
    <row r="208" spans="1:4" ht="15">
      <c r="A208" s="49"/>
      <c r="B208" s="45"/>
      <c r="C208" s="45"/>
      <c r="D208" s="45"/>
    </row>
    <row r="209" spans="1:4" ht="15">
      <c r="A209" s="49"/>
      <c r="B209" s="45"/>
      <c r="C209" s="45"/>
      <c r="D209" s="45"/>
    </row>
    <row r="210" spans="1:4" ht="15">
      <c r="A210" s="49"/>
      <c r="B210" s="45"/>
      <c r="C210" s="45"/>
      <c r="D210" s="45"/>
    </row>
    <row r="211" spans="1:4" ht="15">
      <c r="A211" s="49"/>
      <c r="B211" s="45"/>
      <c r="C211" s="45"/>
      <c r="D211" s="45"/>
    </row>
    <row r="212" spans="1:4" ht="15">
      <c r="A212" s="49"/>
      <c r="B212" s="45"/>
      <c r="C212" s="45"/>
      <c r="D212" s="45"/>
    </row>
    <row r="213" spans="1:4" ht="15">
      <c r="A213" s="49"/>
      <c r="B213" s="45"/>
      <c r="C213" s="45"/>
      <c r="D213" s="45"/>
    </row>
    <row r="214" spans="1:4" ht="15">
      <c r="A214" s="49"/>
      <c r="B214" s="45"/>
      <c r="C214" s="45"/>
      <c r="D214" s="45"/>
    </row>
    <row r="215" spans="1:4" ht="15">
      <c r="A215" s="49"/>
      <c r="B215" s="45"/>
      <c r="C215" s="45"/>
      <c r="D215" s="45"/>
    </row>
    <row r="216" spans="1:4" ht="15">
      <c r="A216" s="49"/>
      <c r="B216" s="45"/>
      <c r="C216" s="45"/>
      <c r="D216" s="45"/>
    </row>
    <row r="217" spans="1:4" ht="15">
      <c r="A217" s="49"/>
      <c r="B217" s="45"/>
      <c r="C217" s="45"/>
      <c r="D217" s="45"/>
    </row>
    <row r="218" spans="1:4" ht="15">
      <c r="A218" s="49"/>
      <c r="B218" s="45"/>
      <c r="C218" s="45"/>
      <c r="D218" s="45"/>
    </row>
    <row r="219" spans="1:4" ht="15">
      <c r="A219" s="49"/>
      <c r="B219" s="45"/>
      <c r="C219" s="45"/>
      <c r="D219" s="45"/>
    </row>
    <row r="220" spans="1:4" ht="15">
      <c r="A220" s="49"/>
      <c r="B220" s="45"/>
      <c r="C220" s="45"/>
      <c r="D220" s="45"/>
    </row>
    <row r="221" spans="1:4" ht="15">
      <c r="A221" s="49"/>
      <c r="B221" s="45"/>
      <c r="C221" s="45"/>
      <c r="D221" s="45"/>
    </row>
    <row r="222" spans="1:4" ht="15">
      <c r="A222" s="49"/>
      <c r="B222" s="45"/>
      <c r="C222" s="45"/>
      <c r="D222" s="45"/>
    </row>
    <row r="223" spans="1:4" ht="15">
      <c r="A223" s="49"/>
      <c r="B223" s="45"/>
      <c r="C223" s="45"/>
      <c r="D223" s="45"/>
    </row>
    <row r="224" spans="1:4" ht="15">
      <c r="A224" s="49"/>
      <c r="B224" s="45"/>
      <c r="C224" s="45"/>
      <c r="D224" s="45"/>
    </row>
    <row r="225" spans="1:4" ht="15">
      <c r="A225" s="49"/>
      <c r="B225" s="45"/>
      <c r="C225" s="45"/>
      <c r="D225" s="45"/>
    </row>
    <row r="226" spans="1:4" ht="15">
      <c r="A226" s="49"/>
      <c r="B226" s="45"/>
      <c r="C226" s="45"/>
      <c r="D226" s="45"/>
    </row>
    <row r="227" spans="1:4" ht="15">
      <c r="A227" s="49"/>
      <c r="B227" s="45"/>
      <c r="C227" s="45"/>
      <c r="D227" s="45"/>
    </row>
    <row r="228" spans="1:4" ht="15">
      <c r="A228" s="49"/>
      <c r="B228" s="45"/>
      <c r="C228" s="45"/>
      <c r="D228" s="45"/>
    </row>
    <row r="229" spans="1:4" ht="15">
      <c r="A229" s="49"/>
      <c r="B229" s="45"/>
      <c r="C229" s="45"/>
      <c r="D229" s="45"/>
    </row>
    <row r="230" spans="1:4" ht="15">
      <c r="A230" s="49"/>
      <c r="B230" s="45"/>
      <c r="C230" s="45"/>
      <c r="D230" s="45"/>
    </row>
    <row r="231" spans="1:4" ht="15">
      <c r="A231" s="49"/>
      <c r="B231" s="45"/>
      <c r="C231" s="45"/>
      <c r="D231" s="45"/>
    </row>
    <row r="232" spans="1:4" ht="15">
      <c r="A232" s="49"/>
      <c r="B232" s="45"/>
      <c r="C232" s="45"/>
      <c r="D232" s="45"/>
    </row>
    <row r="233" spans="1:4" ht="15">
      <c r="A233" s="49"/>
      <c r="B233" s="45"/>
      <c r="C233" s="45"/>
      <c r="D233" s="45"/>
    </row>
    <row r="234" spans="1:4" ht="15">
      <c r="A234" s="49"/>
      <c r="B234" s="45"/>
      <c r="C234" s="45"/>
      <c r="D234" s="45"/>
    </row>
    <row r="235" spans="1:4" ht="15">
      <c r="A235" s="49"/>
      <c r="B235" s="45"/>
      <c r="C235" s="45"/>
      <c r="D235" s="45"/>
    </row>
    <row r="236" spans="1:4" ht="15">
      <c r="A236" s="49"/>
      <c r="B236" s="45"/>
      <c r="C236" s="45"/>
      <c r="D236" s="45"/>
    </row>
    <row r="237" spans="1:4" ht="15">
      <c r="A237" s="49"/>
      <c r="B237" s="45"/>
      <c r="C237" s="45"/>
      <c r="D237" s="45"/>
    </row>
    <row r="238" spans="1:4" ht="15">
      <c r="A238" s="49"/>
      <c r="B238" s="45"/>
      <c r="C238" s="45"/>
      <c r="D238" s="45"/>
    </row>
    <row r="239" ht="15">
      <c r="A239" s="48"/>
    </row>
    <row r="240" ht="15">
      <c r="A240" s="48"/>
    </row>
    <row r="241" ht="15">
      <c r="A241" s="48"/>
    </row>
    <row r="242" ht="15">
      <c r="A242" s="48"/>
    </row>
    <row r="243" ht="15">
      <c r="A243" s="48"/>
    </row>
    <row r="244" ht="15">
      <c r="A244" s="48"/>
    </row>
    <row r="245" ht="15">
      <c r="A245" s="48"/>
    </row>
    <row r="246" ht="15">
      <c r="A246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5"/>
  <sheetViews>
    <sheetView zoomScalePageLayoutView="0" workbookViewId="0" topLeftCell="A23">
      <selection activeCell="A43" sqref="A43"/>
    </sheetView>
  </sheetViews>
  <sheetFormatPr defaultColWidth="9.140625" defaultRowHeight="15"/>
  <cols>
    <col min="1" max="1" width="11.57421875" style="0" customWidth="1"/>
    <col min="2" max="2" width="36.7109375" style="0" customWidth="1"/>
    <col min="3" max="3" width="12.140625" style="0" customWidth="1"/>
    <col min="5" max="5" width="32.57421875" style="0" customWidth="1"/>
    <col min="6" max="6" width="12.140625" style="0" customWidth="1"/>
  </cols>
  <sheetData>
    <row r="1" ht="19.5" customHeight="1">
      <c r="A1" s="59" t="s">
        <v>65</v>
      </c>
    </row>
    <row r="2" spans="1:7" ht="19.5" customHeight="1">
      <c r="A2" s="52">
        <v>10.3</v>
      </c>
      <c r="B2" s="57" t="str">
        <f>SCHEDULE!E2</f>
        <v>BYE</v>
      </c>
      <c r="C2" s="54" t="s">
        <v>55</v>
      </c>
      <c r="D2" s="51"/>
      <c r="E2" s="54" t="str">
        <f>SCHEDULE!G2</f>
        <v>Pauline Withey (Oxon)</v>
      </c>
      <c r="F2" s="54" t="s">
        <v>55</v>
      </c>
      <c r="G2" s="51"/>
    </row>
    <row r="3" spans="1:7" ht="19.5" customHeight="1">
      <c r="A3" s="53" t="s">
        <v>54</v>
      </c>
      <c r="B3" s="58"/>
      <c r="C3" s="55" t="s">
        <v>56</v>
      </c>
      <c r="D3" s="55"/>
      <c r="E3" s="55"/>
      <c r="F3" s="55" t="s">
        <v>56</v>
      </c>
      <c r="G3" s="55"/>
    </row>
    <row r="4" spans="1:7" ht="19.5" customHeight="1">
      <c r="A4" s="48"/>
      <c r="B4" s="56" t="s">
        <v>57</v>
      </c>
      <c r="C4" s="56"/>
      <c r="D4" s="51"/>
      <c r="E4" s="56" t="s">
        <v>57</v>
      </c>
      <c r="F4" s="56"/>
      <c r="G4" s="51"/>
    </row>
    <row r="5" ht="19.5" customHeight="1">
      <c r="A5" s="48"/>
    </row>
    <row r="6" ht="19.5" customHeight="1">
      <c r="A6" s="59" t="s">
        <v>65</v>
      </c>
    </row>
    <row r="7" spans="1:7" ht="19.5" customHeight="1">
      <c r="A7" s="52">
        <v>10.3</v>
      </c>
      <c r="B7" s="57" t="str">
        <f>SCHEDULE!E3</f>
        <v>Martin Smith (Sussex)</v>
      </c>
      <c r="C7" s="54" t="s">
        <v>55</v>
      </c>
      <c r="D7" s="51"/>
      <c r="E7" s="54" t="str">
        <f>SCHEDULE!G3</f>
        <v>Curt Driver (Kent)</v>
      </c>
      <c r="F7" s="54" t="s">
        <v>55</v>
      </c>
      <c r="G7" s="51"/>
    </row>
    <row r="8" spans="1:7" ht="19.5" customHeight="1">
      <c r="A8" s="53" t="s">
        <v>58</v>
      </c>
      <c r="B8" s="58"/>
      <c r="C8" s="55" t="s">
        <v>56</v>
      </c>
      <c r="D8" s="55"/>
      <c r="E8" s="55"/>
      <c r="F8" s="55" t="s">
        <v>56</v>
      </c>
      <c r="G8" s="55"/>
    </row>
    <row r="9" spans="1:7" ht="19.5" customHeight="1">
      <c r="A9" s="48"/>
      <c r="B9" s="56" t="s">
        <v>57</v>
      </c>
      <c r="C9" s="56"/>
      <c r="D9" s="51"/>
      <c r="E9" s="56" t="s">
        <v>57</v>
      </c>
      <c r="F9" s="56"/>
      <c r="G9" s="51"/>
    </row>
    <row r="10" ht="19.5" customHeight="1">
      <c r="A10" s="48"/>
    </row>
    <row r="11" ht="19.5" customHeight="1">
      <c r="A11" s="59" t="s">
        <v>65</v>
      </c>
    </row>
    <row r="12" spans="1:7" ht="19.5" customHeight="1">
      <c r="A12" s="52">
        <v>10.3</v>
      </c>
      <c r="B12" s="54" t="str">
        <f>SCHEDULE!E4</f>
        <v>James Whittle (Sussex)</v>
      </c>
      <c r="C12" s="54" t="s">
        <v>55</v>
      </c>
      <c r="D12" s="51"/>
      <c r="E12" s="54" t="str">
        <f>SCHEDULE!G4</f>
        <v>Kyle Ingram ()</v>
      </c>
      <c r="F12" s="54" t="s">
        <v>55</v>
      </c>
      <c r="G12" s="51"/>
    </row>
    <row r="13" spans="1:7" ht="19.5" customHeight="1">
      <c r="A13" s="53" t="s">
        <v>59</v>
      </c>
      <c r="B13" s="55"/>
      <c r="C13" s="55" t="s">
        <v>56</v>
      </c>
      <c r="D13" s="55"/>
      <c r="E13" s="55"/>
      <c r="F13" s="55" t="s">
        <v>56</v>
      </c>
      <c r="G13" s="55"/>
    </row>
    <row r="14" spans="1:7" ht="19.5" customHeight="1">
      <c r="A14" s="48"/>
      <c r="B14" s="56" t="s">
        <v>57</v>
      </c>
      <c r="C14" s="56"/>
      <c r="D14" s="51"/>
      <c r="E14" s="56" t="s">
        <v>57</v>
      </c>
      <c r="F14" s="56"/>
      <c r="G14" s="51"/>
    </row>
    <row r="15" ht="19.5" customHeight="1"/>
    <row r="16" ht="19.5" customHeight="1">
      <c r="A16" s="59" t="s">
        <v>65</v>
      </c>
    </row>
    <row r="17" spans="1:7" ht="19.5" customHeight="1">
      <c r="A17" s="52">
        <v>10.3</v>
      </c>
      <c r="B17" s="54" t="str">
        <f>SCHEDULE!E5</f>
        <v>Ian Moss (Oxon)</v>
      </c>
      <c r="C17" s="54" t="s">
        <v>55</v>
      </c>
      <c r="D17" s="51"/>
      <c r="E17" s="54" t="str">
        <f>SCHEDULE!G5</f>
        <v>Geoff Jukes (Surrey)</v>
      </c>
      <c r="F17" s="54" t="s">
        <v>55</v>
      </c>
      <c r="G17" s="51"/>
    </row>
    <row r="18" spans="1:7" ht="19.5" customHeight="1">
      <c r="A18" s="53" t="s">
        <v>60</v>
      </c>
      <c r="B18" s="55"/>
      <c r="C18" s="55" t="s">
        <v>56</v>
      </c>
      <c r="D18" s="55"/>
      <c r="E18" s="55"/>
      <c r="F18" s="55" t="s">
        <v>56</v>
      </c>
      <c r="G18" s="55"/>
    </row>
    <row r="19" spans="1:7" ht="19.5" customHeight="1">
      <c r="A19" s="48"/>
      <c r="B19" s="56" t="s">
        <v>57</v>
      </c>
      <c r="C19" s="56"/>
      <c r="D19" s="51"/>
      <c r="E19" s="56" t="s">
        <v>57</v>
      </c>
      <c r="F19" s="56"/>
      <c r="G19" s="51"/>
    </row>
    <row r="20" ht="19.5" customHeight="1"/>
    <row r="21" ht="19.5" customHeight="1">
      <c r="A21" s="59" t="s">
        <v>65</v>
      </c>
    </row>
    <row r="22" spans="1:7" ht="19.5" customHeight="1">
      <c r="A22" s="52">
        <v>10.3</v>
      </c>
      <c r="B22" s="54" t="str">
        <f>SCHEDULE!E6</f>
        <v>Matt Knight (Sussex)</v>
      </c>
      <c r="C22" s="54" t="s">
        <v>55</v>
      </c>
      <c r="D22" s="51"/>
      <c r="E22" s="54" t="str">
        <f>SCHEDULE!G6</f>
        <v>Martin Pellett (Surrey)</v>
      </c>
      <c r="F22" s="54" t="s">
        <v>55</v>
      </c>
      <c r="G22" s="51"/>
    </row>
    <row r="23" spans="1:7" ht="19.5" customHeight="1">
      <c r="A23" s="53" t="s">
        <v>61</v>
      </c>
      <c r="B23" s="55"/>
      <c r="C23" s="55" t="s">
        <v>56</v>
      </c>
      <c r="D23" s="55"/>
      <c r="E23" s="55"/>
      <c r="F23" s="55" t="s">
        <v>56</v>
      </c>
      <c r="G23" s="55"/>
    </row>
    <row r="24" spans="1:7" ht="19.5" customHeight="1">
      <c r="A24" s="48"/>
      <c r="B24" s="56" t="s">
        <v>57</v>
      </c>
      <c r="C24" s="56"/>
      <c r="D24" s="51"/>
      <c r="E24" s="56" t="s">
        <v>57</v>
      </c>
      <c r="F24" s="56"/>
      <c r="G24" s="51"/>
    </row>
    <row r="25" ht="19.5" customHeight="1"/>
    <row r="26" ht="19.5" customHeight="1">
      <c r="A26" s="59" t="s">
        <v>65</v>
      </c>
    </row>
    <row r="27" spans="1:7" ht="19.5" customHeight="1">
      <c r="A27" s="52">
        <v>10.3</v>
      </c>
      <c r="B27" s="54" t="str">
        <f>SCHEDULE!E7</f>
        <v>Tony Brown (Kent)</v>
      </c>
      <c r="C27" s="54" t="s">
        <v>55</v>
      </c>
      <c r="D27" s="51"/>
      <c r="E27" s="54" t="str">
        <f>SCHEDULE!G7</f>
        <v>Tony Cross (Surrey)</v>
      </c>
      <c r="F27" s="54" t="s">
        <v>55</v>
      </c>
      <c r="G27" s="51"/>
    </row>
    <row r="28" spans="1:7" ht="19.5" customHeight="1">
      <c r="A28" s="53" t="s">
        <v>62</v>
      </c>
      <c r="B28" s="55"/>
      <c r="C28" s="55" t="s">
        <v>56</v>
      </c>
      <c r="D28" s="55"/>
      <c r="E28" s="55"/>
      <c r="F28" s="55" t="s">
        <v>56</v>
      </c>
      <c r="G28" s="55"/>
    </row>
    <row r="29" spans="1:7" ht="19.5" customHeight="1">
      <c r="A29" s="48"/>
      <c r="B29" s="56" t="s">
        <v>57</v>
      </c>
      <c r="C29" s="56"/>
      <c r="D29" s="51"/>
      <c r="E29" s="56" t="s">
        <v>57</v>
      </c>
      <c r="F29" s="56"/>
      <c r="G29" s="51"/>
    </row>
    <row r="30" ht="19.5" customHeight="1"/>
    <row r="31" ht="19.5" customHeight="1">
      <c r="A31" s="59" t="s">
        <v>65</v>
      </c>
    </row>
    <row r="32" spans="1:7" ht="19.5" customHeight="1">
      <c r="A32" s="52">
        <v>10.3</v>
      </c>
      <c r="B32" s="54" t="str">
        <f>SCHEDULE!E8</f>
        <v>Jim Millward (Sussex)</v>
      </c>
      <c r="C32" s="54" t="s">
        <v>55</v>
      </c>
      <c r="D32" s="51"/>
      <c r="E32" s="54" t="str">
        <f>SCHEDULE!G8</f>
        <v>Mark Trafford (Oxon)</v>
      </c>
      <c r="F32" s="54" t="s">
        <v>55</v>
      </c>
      <c r="G32" s="51"/>
    </row>
    <row r="33" spans="1:7" ht="19.5" customHeight="1">
      <c r="A33" s="53" t="s">
        <v>63</v>
      </c>
      <c r="B33" s="55"/>
      <c r="C33" s="55" t="s">
        <v>56</v>
      </c>
      <c r="D33" s="55"/>
      <c r="E33" s="55"/>
      <c r="F33" s="55" t="s">
        <v>56</v>
      </c>
      <c r="G33" s="55"/>
    </row>
    <row r="34" spans="1:7" ht="19.5" customHeight="1">
      <c r="A34" s="48"/>
      <c r="B34" s="56" t="s">
        <v>57</v>
      </c>
      <c r="C34" s="56"/>
      <c r="D34" s="51"/>
      <c r="E34" s="56" t="s">
        <v>57</v>
      </c>
      <c r="F34" s="56"/>
      <c r="G34" s="51"/>
    </row>
    <row r="35" ht="19.5" customHeight="1"/>
    <row r="36" ht="19.5" customHeight="1">
      <c r="A36" s="59" t="s">
        <v>65</v>
      </c>
    </row>
    <row r="37" spans="1:7" ht="19.5" customHeight="1">
      <c r="A37" s="52">
        <v>10.3</v>
      </c>
      <c r="B37" s="54" t="str">
        <f>SCHEDULE!E9</f>
        <v>Peter Sainsbury (Kent)</v>
      </c>
      <c r="C37" s="54" t="s">
        <v>55</v>
      </c>
      <c r="D37" s="51"/>
      <c r="E37" s="54" t="str">
        <f>SCHEDULE!G9</f>
        <v>Paul Jobbins ()</v>
      </c>
      <c r="F37" s="54" t="s">
        <v>55</v>
      </c>
      <c r="G37" s="51"/>
    </row>
    <row r="38" spans="1:7" ht="19.5" customHeight="1">
      <c r="A38" s="53" t="s">
        <v>64</v>
      </c>
      <c r="B38" s="55"/>
      <c r="C38" s="55" t="s">
        <v>56</v>
      </c>
      <c r="D38" s="55"/>
      <c r="E38" s="55"/>
      <c r="F38" s="55" t="s">
        <v>56</v>
      </c>
      <c r="G38" s="55"/>
    </row>
    <row r="39" spans="1:7" ht="19.5" customHeight="1">
      <c r="A39" s="48"/>
      <c r="B39" s="56" t="s">
        <v>57</v>
      </c>
      <c r="C39" s="56"/>
      <c r="D39" s="51"/>
      <c r="E39" s="56" t="s">
        <v>57</v>
      </c>
      <c r="F39" s="56"/>
      <c r="G39" s="51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>
      <c r="A51" s="59" t="s">
        <v>65</v>
      </c>
    </row>
    <row r="52" spans="1:7" ht="19.5" customHeight="1">
      <c r="A52" s="52">
        <v>10.45</v>
      </c>
      <c r="B52" s="57" t="str">
        <f>SCHEDULE!E11</f>
        <v>Jim Greenstead (Sussex)</v>
      </c>
      <c r="C52" s="54" t="s">
        <v>55</v>
      </c>
      <c r="D52" s="51"/>
      <c r="E52" s="54" t="str">
        <f>SCHEDULE!G11</f>
        <v>Mark Brewster (Kent)</v>
      </c>
      <c r="F52" s="54" t="s">
        <v>55</v>
      </c>
      <c r="G52" s="51"/>
    </row>
    <row r="53" spans="1:7" ht="19.5" customHeight="1">
      <c r="A53" s="53" t="s">
        <v>54</v>
      </c>
      <c r="B53" s="58"/>
      <c r="C53" s="55" t="s">
        <v>56</v>
      </c>
      <c r="D53" s="55"/>
      <c r="E53" s="55"/>
      <c r="F53" s="55" t="s">
        <v>56</v>
      </c>
      <c r="G53" s="55"/>
    </row>
    <row r="54" spans="1:7" ht="19.5" customHeight="1">
      <c r="A54" s="48"/>
      <c r="B54" s="56" t="s">
        <v>57</v>
      </c>
      <c r="C54" s="56"/>
      <c r="D54" s="51"/>
      <c r="E54" s="56" t="s">
        <v>57</v>
      </c>
      <c r="F54" s="56"/>
      <c r="G54" s="51"/>
    </row>
    <row r="55" ht="19.5" customHeight="1">
      <c r="A55" s="48"/>
    </row>
    <row r="56" ht="19.5" customHeight="1">
      <c r="A56" s="59" t="s">
        <v>65</v>
      </c>
    </row>
    <row r="57" spans="1:7" ht="19.5" customHeight="1">
      <c r="A57" s="52">
        <v>10.45</v>
      </c>
      <c r="B57" s="57" t="str">
        <f>SCHEDULE!E12</f>
        <v>Barry Radford (Hants)</v>
      </c>
      <c r="C57" s="54" t="s">
        <v>55</v>
      </c>
      <c r="D57" s="51"/>
      <c r="E57" s="54" t="str">
        <f>SCHEDULE!G12</f>
        <v>Alan Brackenridge (Sussex)</v>
      </c>
      <c r="F57" s="54" t="s">
        <v>55</v>
      </c>
      <c r="G57" s="51"/>
    </row>
    <row r="58" spans="1:7" ht="19.5" customHeight="1">
      <c r="A58" s="53" t="s">
        <v>58</v>
      </c>
      <c r="B58" s="58"/>
      <c r="C58" s="55" t="s">
        <v>56</v>
      </c>
      <c r="D58" s="55"/>
      <c r="E58" s="55"/>
      <c r="F58" s="55" t="s">
        <v>56</v>
      </c>
      <c r="G58" s="55"/>
    </row>
    <row r="59" spans="1:7" ht="19.5" customHeight="1">
      <c r="A59" s="48"/>
      <c r="B59" s="56" t="s">
        <v>57</v>
      </c>
      <c r="C59" s="56"/>
      <c r="D59" s="51"/>
      <c r="E59" s="56" t="s">
        <v>57</v>
      </c>
      <c r="F59" s="56"/>
      <c r="G59" s="51"/>
    </row>
    <row r="60" ht="19.5" customHeight="1">
      <c r="A60" s="48"/>
    </row>
    <row r="61" ht="19.5" customHeight="1">
      <c r="A61" s="59" t="s">
        <v>65</v>
      </c>
    </row>
    <row r="62" spans="1:7" ht="19.5" customHeight="1">
      <c r="A62" s="52">
        <v>10.45</v>
      </c>
      <c r="B62" s="54" t="str">
        <f>SCHEDULE!E13</f>
        <v>Ros Appleby (Sussex)</v>
      </c>
      <c r="C62" s="54" t="s">
        <v>55</v>
      </c>
      <c r="D62" s="51"/>
      <c r="E62" s="54" t="str">
        <f>SCHEDULE!G13</f>
        <v>Sean Stratford (Oxon)</v>
      </c>
      <c r="F62" s="54" t="s">
        <v>55</v>
      </c>
      <c r="G62" s="51"/>
    </row>
    <row r="63" spans="1:7" ht="19.5" customHeight="1">
      <c r="A63" s="53" t="s">
        <v>59</v>
      </c>
      <c r="B63" s="55"/>
      <c r="C63" s="55" t="s">
        <v>56</v>
      </c>
      <c r="D63" s="55"/>
      <c r="E63" s="55"/>
      <c r="F63" s="55" t="s">
        <v>56</v>
      </c>
      <c r="G63" s="55"/>
    </row>
    <row r="64" spans="1:7" ht="19.5" customHeight="1">
      <c r="A64" s="48"/>
      <c r="B64" s="56" t="s">
        <v>57</v>
      </c>
      <c r="C64" s="56"/>
      <c r="D64" s="51"/>
      <c r="E64" s="56" t="s">
        <v>57</v>
      </c>
      <c r="F64" s="56"/>
      <c r="G64" s="51"/>
    </row>
    <row r="65" ht="19.5" customHeight="1"/>
    <row r="66" ht="19.5" customHeight="1">
      <c r="A66" s="59" t="s">
        <v>65</v>
      </c>
    </row>
    <row r="67" spans="1:7" ht="19.5" customHeight="1">
      <c r="A67" s="52">
        <v>10.45</v>
      </c>
      <c r="B67" s="54" t="str">
        <f>SCHEDULE!E14</f>
        <v>BYE</v>
      </c>
      <c r="C67" s="54" t="s">
        <v>55</v>
      </c>
      <c r="D67" s="51"/>
      <c r="E67" s="54" t="str">
        <f>SCHEDULE!G14</f>
        <v>Darryl Skinner (Sussex)</v>
      </c>
      <c r="F67" s="54" t="s">
        <v>55</v>
      </c>
      <c r="G67" s="51"/>
    </row>
    <row r="68" spans="1:7" ht="19.5" customHeight="1">
      <c r="A68" s="53" t="s">
        <v>60</v>
      </c>
      <c r="B68" s="55"/>
      <c r="C68" s="55" t="s">
        <v>56</v>
      </c>
      <c r="D68" s="55"/>
      <c r="E68" s="55"/>
      <c r="F68" s="55" t="s">
        <v>56</v>
      </c>
      <c r="G68" s="55"/>
    </row>
    <row r="69" spans="1:7" ht="19.5" customHeight="1">
      <c r="A69" s="48"/>
      <c r="B69" s="56" t="s">
        <v>57</v>
      </c>
      <c r="C69" s="56"/>
      <c r="D69" s="51"/>
      <c r="E69" s="56" t="s">
        <v>57</v>
      </c>
      <c r="F69" s="56"/>
      <c r="G69" s="51"/>
    </row>
    <row r="70" ht="19.5" customHeight="1"/>
    <row r="71" ht="19.5" customHeight="1">
      <c r="A71" s="59" t="s">
        <v>65</v>
      </c>
    </row>
    <row r="72" spans="1:7" ht="19.5" customHeight="1">
      <c r="A72" s="52">
        <v>10.45</v>
      </c>
      <c r="B72" s="54" t="str">
        <f>SCHEDULE!E15</f>
        <v>Ray Hussey (Bucks)</v>
      </c>
      <c r="C72" s="54" t="s">
        <v>55</v>
      </c>
      <c r="D72" s="51"/>
      <c r="E72" s="54" t="str">
        <f>SCHEDULE!G15</f>
        <v>Lorraine Hall (Sussex)</v>
      </c>
      <c r="F72" s="54" t="s">
        <v>55</v>
      </c>
      <c r="G72" s="51"/>
    </row>
    <row r="73" spans="1:7" ht="19.5" customHeight="1">
      <c r="A73" s="53" t="s">
        <v>61</v>
      </c>
      <c r="B73" s="55"/>
      <c r="C73" s="55" t="s">
        <v>56</v>
      </c>
      <c r="D73" s="55"/>
      <c r="E73" s="55"/>
      <c r="F73" s="55" t="s">
        <v>56</v>
      </c>
      <c r="G73" s="55"/>
    </row>
    <row r="74" spans="1:7" ht="19.5" customHeight="1">
      <c r="A74" s="48"/>
      <c r="B74" s="56" t="s">
        <v>57</v>
      </c>
      <c r="C74" s="56"/>
      <c r="D74" s="51"/>
      <c r="E74" s="56" t="s">
        <v>57</v>
      </c>
      <c r="F74" s="56"/>
      <c r="G74" s="51"/>
    </row>
    <row r="75" ht="19.5" customHeight="1"/>
    <row r="76" ht="19.5" customHeight="1">
      <c r="A76" s="59" t="s">
        <v>65</v>
      </c>
    </row>
    <row r="77" spans="1:7" ht="19.5" customHeight="1">
      <c r="A77" s="52">
        <v>10.45</v>
      </c>
      <c r="B77" s="54" t="str">
        <f>SCHEDULE!E16</f>
        <v>Dave White (Sussex)</v>
      </c>
      <c r="C77" s="54" t="s">
        <v>55</v>
      </c>
      <c r="D77" s="51"/>
      <c r="E77" s="54" t="str">
        <f>SCHEDULE!G16</f>
        <v>Jean Brackenridge (Sussex)</v>
      </c>
      <c r="F77" s="54" t="s">
        <v>55</v>
      </c>
      <c r="G77" s="51"/>
    </row>
    <row r="78" spans="1:7" ht="19.5" customHeight="1">
      <c r="A78" s="53" t="s">
        <v>62</v>
      </c>
      <c r="B78" s="55"/>
      <c r="C78" s="55" t="s">
        <v>56</v>
      </c>
      <c r="D78" s="55"/>
      <c r="E78" s="55"/>
      <c r="F78" s="55" t="s">
        <v>56</v>
      </c>
      <c r="G78" s="55"/>
    </row>
    <row r="79" spans="1:7" ht="19.5" customHeight="1">
      <c r="A79" s="48"/>
      <c r="B79" s="56" t="s">
        <v>57</v>
      </c>
      <c r="C79" s="56"/>
      <c r="D79" s="51"/>
      <c r="E79" s="56" t="s">
        <v>57</v>
      </c>
      <c r="F79" s="56"/>
      <c r="G79" s="51"/>
    </row>
    <row r="80" ht="19.5" customHeight="1"/>
    <row r="81" ht="19.5" customHeight="1">
      <c r="A81" s="59" t="s">
        <v>65</v>
      </c>
    </row>
    <row r="82" spans="1:7" ht="19.5" customHeight="1">
      <c r="A82" s="52">
        <v>10.45</v>
      </c>
      <c r="B82" s="54" t="str">
        <f>SCHEDULE!E17</f>
        <v>Jim Balchin (Surrey)</v>
      </c>
      <c r="C82" s="54" t="s">
        <v>55</v>
      </c>
      <c r="D82" s="51"/>
      <c r="E82" s="54" t="str">
        <f>SCHEDULE!G17</f>
        <v>Chris Tupper (Sussex)</v>
      </c>
      <c r="F82" s="54" t="s">
        <v>55</v>
      </c>
      <c r="G82" s="51"/>
    </row>
    <row r="83" spans="1:7" ht="19.5" customHeight="1">
      <c r="A83" s="53" t="s">
        <v>63</v>
      </c>
      <c r="B83" s="55"/>
      <c r="C83" s="55" t="s">
        <v>56</v>
      </c>
      <c r="D83" s="55"/>
      <c r="E83" s="55"/>
      <c r="F83" s="55" t="s">
        <v>56</v>
      </c>
      <c r="G83" s="55"/>
    </row>
    <row r="84" spans="1:7" ht="19.5" customHeight="1">
      <c r="A84" s="48"/>
      <c r="B84" s="56" t="s">
        <v>57</v>
      </c>
      <c r="C84" s="56"/>
      <c r="D84" s="51"/>
      <c r="E84" s="56" t="s">
        <v>57</v>
      </c>
      <c r="F84" s="56"/>
      <c r="G84" s="51"/>
    </row>
    <row r="85" ht="19.5" customHeight="1"/>
    <row r="86" ht="19.5" customHeight="1">
      <c r="A86" s="59" t="s">
        <v>65</v>
      </c>
    </row>
    <row r="87" spans="1:7" ht="19.5" customHeight="1">
      <c r="A87" s="52">
        <v>10.45</v>
      </c>
      <c r="B87" s="54" t="str">
        <f>SCHEDULE!E18</f>
        <v>Caroline Jones (Surrey)</v>
      </c>
      <c r="C87" s="54" t="s">
        <v>55</v>
      </c>
      <c r="D87" s="51"/>
      <c r="E87" s="54" t="str">
        <f>SCHEDULE!G18</f>
        <v>Paul Sainsbury (Kent)</v>
      </c>
      <c r="F87" s="54" t="s">
        <v>55</v>
      </c>
      <c r="G87" s="51"/>
    </row>
    <row r="88" spans="1:7" ht="19.5" customHeight="1">
      <c r="A88" s="53" t="s">
        <v>64</v>
      </c>
      <c r="B88" s="55"/>
      <c r="C88" s="55" t="s">
        <v>56</v>
      </c>
      <c r="D88" s="55"/>
      <c r="E88" s="55"/>
      <c r="F88" s="55" t="s">
        <v>56</v>
      </c>
      <c r="G88" s="55"/>
    </row>
    <row r="89" spans="1:7" ht="19.5" customHeight="1">
      <c r="A89" s="48"/>
      <c r="B89" s="56" t="s">
        <v>57</v>
      </c>
      <c r="C89" s="56"/>
      <c r="D89" s="51"/>
      <c r="E89" s="56" t="s">
        <v>57</v>
      </c>
      <c r="F89" s="56"/>
      <c r="G89" s="51"/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>
      <c r="A101" s="59" t="s">
        <v>65</v>
      </c>
    </row>
    <row r="102" spans="1:7" ht="19.5" customHeight="1">
      <c r="A102" s="52">
        <v>11.3</v>
      </c>
      <c r="B102" s="57" t="str">
        <f>SCHEDULE!E20</f>
        <v>Bob Osborne (Sussex)</v>
      </c>
      <c r="C102" s="54" t="s">
        <v>55</v>
      </c>
      <c r="D102" s="51"/>
      <c r="E102" s="54" t="str">
        <f>SCHEDULE!G20</f>
        <v>Cliff Slade (Bucks)</v>
      </c>
      <c r="F102" s="54" t="s">
        <v>55</v>
      </c>
      <c r="G102" s="51"/>
    </row>
    <row r="103" spans="1:7" ht="19.5" customHeight="1">
      <c r="A103" s="53" t="s">
        <v>54</v>
      </c>
      <c r="B103" s="58"/>
      <c r="C103" s="55" t="s">
        <v>56</v>
      </c>
      <c r="D103" s="55"/>
      <c r="E103" s="55"/>
      <c r="F103" s="55" t="s">
        <v>56</v>
      </c>
      <c r="G103" s="55"/>
    </row>
    <row r="104" spans="1:7" ht="19.5" customHeight="1">
      <c r="A104" s="48"/>
      <c r="B104" s="56" t="s">
        <v>57</v>
      </c>
      <c r="C104" s="56"/>
      <c r="D104" s="51"/>
      <c r="E104" s="56" t="s">
        <v>57</v>
      </c>
      <c r="F104" s="56"/>
      <c r="G104" s="51"/>
    </row>
    <row r="105" ht="19.5" customHeight="1">
      <c r="A105" s="48"/>
    </row>
    <row r="106" ht="19.5" customHeight="1">
      <c r="A106" s="59" t="s">
        <v>65</v>
      </c>
    </row>
    <row r="107" spans="1:7" ht="19.5" customHeight="1">
      <c r="A107" s="52">
        <v>11.3</v>
      </c>
      <c r="B107" s="57" t="str">
        <f>SCHEDULE!E21</f>
        <v>Dawn Jordon</v>
      </c>
      <c r="C107" s="54" t="s">
        <v>55</v>
      </c>
      <c r="D107" s="51"/>
      <c r="E107" s="54" t="str">
        <f>SCHEDULE!G21</f>
        <v>BYE</v>
      </c>
      <c r="F107" s="54" t="s">
        <v>55</v>
      </c>
      <c r="G107" s="51"/>
    </row>
    <row r="108" spans="1:7" ht="19.5" customHeight="1">
      <c r="A108" s="53" t="s">
        <v>58</v>
      </c>
      <c r="B108" s="58"/>
      <c r="C108" s="55" t="s">
        <v>56</v>
      </c>
      <c r="D108" s="55"/>
      <c r="E108" s="55"/>
      <c r="F108" s="55" t="s">
        <v>56</v>
      </c>
      <c r="G108" s="55"/>
    </row>
    <row r="109" spans="1:7" ht="19.5" customHeight="1">
      <c r="A109" s="48"/>
      <c r="B109" s="56" t="s">
        <v>57</v>
      </c>
      <c r="C109" s="56"/>
      <c r="D109" s="51"/>
      <c r="E109" s="56" t="s">
        <v>57</v>
      </c>
      <c r="F109" s="56"/>
      <c r="G109" s="51"/>
    </row>
    <row r="110" ht="19.5" customHeight="1">
      <c r="A110" s="48"/>
    </row>
    <row r="111" ht="19.5" customHeight="1">
      <c r="A111" s="59" t="s">
        <v>65</v>
      </c>
    </row>
    <row r="112" spans="1:7" ht="19.5" customHeight="1">
      <c r="A112" s="52">
        <v>11.3</v>
      </c>
      <c r="B112" s="54" t="str">
        <f>SCHEDULE!E22</f>
        <v>Mark Fraser (Surrey)</v>
      </c>
      <c r="C112" s="54" t="s">
        <v>55</v>
      </c>
      <c r="D112" s="51"/>
      <c r="E112" s="54" t="str">
        <f>SCHEDULE!G22</f>
        <v>BYE</v>
      </c>
      <c r="F112" s="54" t="s">
        <v>55</v>
      </c>
      <c r="G112" s="51"/>
    </row>
    <row r="113" spans="1:7" ht="19.5" customHeight="1">
      <c r="A113" s="53" t="s">
        <v>59</v>
      </c>
      <c r="B113" s="55"/>
      <c r="C113" s="55" t="s">
        <v>56</v>
      </c>
      <c r="D113" s="55"/>
      <c r="E113" s="55"/>
      <c r="F113" s="55" t="s">
        <v>56</v>
      </c>
      <c r="G113" s="55"/>
    </row>
    <row r="114" spans="1:7" ht="19.5" customHeight="1">
      <c r="A114" s="48"/>
      <c r="B114" s="56" t="s">
        <v>57</v>
      </c>
      <c r="C114" s="56"/>
      <c r="D114" s="51"/>
      <c r="E114" s="56" t="s">
        <v>57</v>
      </c>
      <c r="F114" s="56"/>
      <c r="G114" s="51"/>
    </row>
    <row r="115" ht="19.5" customHeight="1"/>
    <row r="116" ht="19.5" customHeight="1">
      <c r="A116" s="59" t="s">
        <v>65</v>
      </c>
    </row>
    <row r="117" spans="1:7" ht="19.5" customHeight="1">
      <c r="A117" s="52">
        <v>11.3</v>
      </c>
      <c r="B117" s="54" t="str">
        <f>SCHEDULE!E23</f>
        <v>Phil Osborne (Sussex)</v>
      </c>
      <c r="C117" s="54" t="s">
        <v>55</v>
      </c>
      <c r="D117" s="51"/>
      <c r="E117" s="54" t="str">
        <f>SCHEDULE!G23</f>
        <v>Nigel Senior (Sussex)</v>
      </c>
      <c r="F117" s="54" t="s">
        <v>55</v>
      </c>
      <c r="G117" s="51"/>
    </row>
    <row r="118" spans="1:7" ht="19.5" customHeight="1">
      <c r="A118" s="53" t="s">
        <v>60</v>
      </c>
      <c r="B118" s="55"/>
      <c r="C118" s="55" t="s">
        <v>56</v>
      </c>
      <c r="D118" s="55"/>
      <c r="E118" s="55"/>
      <c r="F118" s="55" t="s">
        <v>56</v>
      </c>
      <c r="G118" s="55"/>
    </row>
    <row r="119" spans="1:7" ht="19.5" customHeight="1">
      <c r="A119" s="48"/>
      <c r="B119" s="56" t="s">
        <v>57</v>
      </c>
      <c r="C119" s="56"/>
      <c r="D119" s="51"/>
      <c r="E119" s="56" t="s">
        <v>57</v>
      </c>
      <c r="F119" s="56"/>
      <c r="G119" s="51"/>
    </row>
    <row r="120" ht="19.5" customHeight="1"/>
    <row r="121" ht="19.5" customHeight="1">
      <c r="A121" s="59" t="s">
        <v>66</v>
      </c>
    </row>
    <row r="122" spans="1:7" ht="19.5" customHeight="1">
      <c r="A122" s="52">
        <v>11.3</v>
      </c>
      <c r="B122" s="54" t="str">
        <f>SCHEDULE!E24</f>
        <v>Peter Phillips ()</v>
      </c>
      <c r="C122" s="54" t="s">
        <v>55</v>
      </c>
      <c r="D122" s="51"/>
      <c r="E122" s="54" t="str">
        <f>SCHEDULE!G24</f>
        <v>Mathew Jones (Bucks)</v>
      </c>
      <c r="F122" s="54" t="s">
        <v>55</v>
      </c>
      <c r="G122" s="51"/>
    </row>
    <row r="123" spans="1:7" ht="19.5" customHeight="1">
      <c r="A123" s="53" t="s">
        <v>61</v>
      </c>
      <c r="B123" s="55"/>
      <c r="C123" s="55" t="s">
        <v>56</v>
      </c>
      <c r="D123" s="55"/>
      <c r="E123" s="55"/>
      <c r="F123" s="55" t="s">
        <v>56</v>
      </c>
      <c r="G123" s="55"/>
    </row>
    <row r="124" spans="1:7" ht="19.5" customHeight="1">
      <c r="A124" s="48"/>
      <c r="B124" s="56" t="s">
        <v>57</v>
      </c>
      <c r="C124" s="56"/>
      <c r="D124" s="51"/>
      <c r="E124" s="56" t="s">
        <v>57</v>
      </c>
      <c r="F124" s="56"/>
      <c r="G124" s="51"/>
    </row>
    <row r="125" ht="19.5" customHeight="1"/>
    <row r="126" ht="19.5" customHeight="1">
      <c r="A126" s="59" t="s">
        <v>66</v>
      </c>
    </row>
    <row r="127" spans="1:7" ht="19.5" customHeight="1">
      <c r="A127" s="52">
        <v>11.3</v>
      </c>
      <c r="B127" s="54" t="str">
        <f>SCHEDULE!E25</f>
        <v>Simon Coleman ()</v>
      </c>
      <c r="C127" s="54" t="s">
        <v>55</v>
      </c>
      <c r="D127" s="51"/>
      <c r="E127" s="54" t="str">
        <f>SCHEDULE!G25</f>
        <v>Phill Griffin (Notts)</v>
      </c>
      <c r="F127" s="54" t="s">
        <v>55</v>
      </c>
      <c r="G127" s="51"/>
    </row>
    <row r="128" spans="1:7" ht="19.5" customHeight="1">
      <c r="A128" s="53" t="s">
        <v>62</v>
      </c>
      <c r="B128" s="55"/>
      <c r="C128" s="55" t="s">
        <v>56</v>
      </c>
      <c r="D128" s="55"/>
      <c r="E128" s="55"/>
      <c r="F128" s="55" t="s">
        <v>56</v>
      </c>
      <c r="G128" s="55"/>
    </row>
    <row r="129" spans="1:7" ht="19.5" customHeight="1">
      <c r="A129" s="48"/>
      <c r="B129" s="56" t="s">
        <v>57</v>
      </c>
      <c r="C129" s="56"/>
      <c r="D129" s="51"/>
      <c r="E129" s="56" t="s">
        <v>57</v>
      </c>
      <c r="F129" s="56"/>
      <c r="G129" s="51"/>
    </row>
    <row r="130" ht="19.5" customHeight="1"/>
    <row r="131" ht="19.5" customHeight="1">
      <c r="A131" s="59" t="s">
        <v>66</v>
      </c>
    </row>
    <row r="132" spans="1:7" ht="19.5" customHeight="1">
      <c r="A132" s="52">
        <v>11.3</v>
      </c>
      <c r="B132" s="54" t="str">
        <f>SCHEDULE!E26</f>
        <v>Stuart Mepham (Sussex)</v>
      </c>
      <c r="C132" s="54" t="s">
        <v>55</v>
      </c>
      <c r="D132" s="51"/>
      <c r="E132" s="54" t="str">
        <f>SCHEDULE!G26</f>
        <v>Ernie Jordan (Bucks)</v>
      </c>
      <c r="F132" s="54" t="s">
        <v>55</v>
      </c>
      <c r="G132" s="51"/>
    </row>
    <row r="133" spans="1:7" ht="19.5" customHeight="1">
      <c r="A133" s="53" t="s">
        <v>63</v>
      </c>
      <c r="B133" s="55"/>
      <c r="C133" s="55" t="s">
        <v>56</v>
      </c>
      <c r="D133" s="55"/>
      <c r="E133" s="55"/>
      <c r="F133" s="55" t="s">
        <v>56</v>
      </c>
      <c r="G133" s="55"/>
    </row>
    <row r="134" spans="1:7" ht="19.5" customHeight="1">
      <c r="A134" s="48"/>
      <c r="B134" s="56" t="s">
        <v>57</v>
      </c>
      <c r="C134" s="56"/>
      <c r="D134" s="51"/>
      <c r="E134" s="56" t="s">
        <v>57</v>
      </c>
      <c r="F134" s="56"/>
      <c r="G134" s="51"/>
    </row>
    <row r="135" ht="19.5" customHeight="1"/>
    <row r="136" ht="19.5" customHeight="1">
      <c r="A136" s="59" t="s">
        <v>66</v>
      </c>
    </row>
    <row r="137" spans="1:7" ht="19.5" customHeight="1">
      <c r="A137" s="52">
        <v>11.3</v>
      </c>
      <c r="B137" s="54" t="str">
        <f>SCHEDULE!E27</f>
        <v>Richard Corbould (Kent)</v>
      </c>
      <c r="C137" s="54" t="s">
        <v>55</v>
      </c>
      <c r="D137" s="51"/>
      <c r="E137" s="54" t="str">
        <f>SCHEDULE!G27</f>
        <v>Doug Carswell (Bucks)</v>
      </c>
      <c r="F137" s="54" t="s">
        <v>55</v>
      </c>
      <c r="G137" s="51"/>
    </row>
    <row r="138" spans="1:7" ht="19.5" customHeight="1">
      <c r="A138" s="53" t="s">
        <v>64</v>
      </c>
      <c r="B138" s="55"/>
      <c r="C138" s="55" t="s">
        <v>56</v>
      </c>
      <c r="D138" s="55"/>
      <c r="E138" s="55"/>
      <c r="F138" s="55" t="s">
        <v>56</v>
      </c>
      <c r="G138" s="55"/>
    </row>
    <row r="139" spans="1:7" ht="19.5" customHeight="1">
      <c r="A139" s="48"/>
      <c r="B139" s="56" t="s">
        <v>57</v>
      </c>
      <c r="C139" s="56"/>
      <c r="D139" s="51"/>
      <c r="E139" s="56" t="s">
        <v>57</v>
      </c>
      <c r="F139" s="56"/>
      <c r="G139" s="51"/>
    </row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>
      <c r="A151" s="59" t="s">
        <v>65</v>
      </c>
    </row>
    <row r="152" spans="1:7" ht="19.5" customHeight="1">
      <c r="A152" s="52">
        <v>12.15</v>
      </c>
      <c r="B152" s="57" t="str">
        <f>SCHEDULE!E29</f>
        <v>Tony Webster (Hants)</v>
      </c>
      <c r="C152" s="54" t="s">
        <v>55</v>
      </c>
      <c r="D152" s="51"/>
      <c r="E152" s="54" t="str">
        <f>SCHEDULE!G29</f>
        <v>Gareth Lloyd (Sussex)</v>
      </c>
      <c r="F152" s="54" t="s">
        <v>55</v>
      </c>
      <c r="G152" s="51"/>
    </row>
    <row r="153" spans="1:7" ht="19.5" customHeight="1">
      <c r="A153" s="53" t="s">
        <v>54</v>
      </c>
      <c r="B153" s="58"/>
      <c r="C153" s="55" t="s">
        <v>56</v>
      </c>
      <c r="D153" s="55"/>
      <c r="E153" s="55"/>
      <c r="F153" s="55" t="s">
        <v>56</v>
      </c>
      <c r="G153" s="55"/>
    </row>
    <row r="154" spans="1:7" ht="19.5" customHeight="1">
      <c r="A154" s="48"/>
      <c r="B154" s="56" t="s">
        <v>57</v>
      </c>
      <c r="C154" s="56"/>
      <c r="D154" s="51"/>
      <c r="E154" s="56" t="s">
        <v>57</v>
      </c>
      <c r="F154" s="56"/>
      <c r="G154" s="51"/>
    </row>
    <row r="155" ht="19.5" customHeight="1">
      <c r="A155" s="48"/>
    </row>
    <row r="156" ht="19.5" customHeight="1">
      <c r="A156" s="59" t="s">
        <v>65</v>
      </c>
    </row>
    <row r="157" spans="1:7" ht="19.5" customHeight="1">
      <c r="A157" s="52">
        <v>12.15</v>
      </c>
      <c r="B157" s="57" t="str">
        <f>SCHEDULE!E30</f>
        <v>Gerry Fitzjohn (Kent)</v>
      </c>
      <c r="C157" s="54" t="s">
        <v>55</v>
      </c>
      <c r="D157" s="51"/>
      <c r="E157" s="54" t="str">
        <f>SCHEDULE!G30</f>
        <v>Kevin Tunstal (Sussex)</v>
      </c>
      <c r="F157" s="54" t="s">
        <v>55</v>
      </c>
      <c r="G157" s="51"/>
    </row>
    <row r="158" spans="1:7" ht="19.5" customHeight="1">
      <c r="A158" s="53" t="s">
        <v>58</v>
      </c>
      <c r="B158" s="58"/>
      <c r="C158" s="55" t="s">
        <v>56</v>
      </c>
      <c r="D158" s="55"/>
      <c r="E158" s="55"/>
      <c r="F158" s="55" t="s">
        <v>56</v>
      </c>
      <c r="G158" s="55"/>
    </row>
    <row r="159" spans="1:7" ht="19.5" customHeight="1">
      <c r="A159" s="48"/>
      <c r="B159" s="56" t="s">
        <v>57</v>
      </c>
      <c r="C159" s="56"/>
      <c r="D159" s="51"/>
      <c r="E159" s="56" t="s">
        <v>57</v>
      </c>
      <c r="F159" s="56"/>
      <c r="G159" s="51"/>
    </row>
    <row r="160" ht="19.5" customHeight="1">
      <c r="A160" s="48"/>
    </row>
    <row r="161" ht="19.5" customHeight="1">
      <c r="A161" s="59" t="s">
        <v>65</v>
      </c>
    </row>
    <row r="162" spans="1:7" ht="19.5" customHeight="1">
      <c r="A162" s="52">
        <v>12.15</v>
      </c>
      <c r="B162" s="54" t="str">
        <f>SCHEDULE!E31</f>
        <v>Martin Cole ()</v>
      </c>
      <c r="C162" s="54" t="s">
        <v>55</v>
      </c>
      <c r="D162" s="51"/>
      <c r="E162" s="54" t="str">
        <f>SCHEDULE!G31</f>
        <v>Dave Jones (Surrey)</v>
      </c>
      <c r="F162" s="54" t="s">
        <v>55</v>
      </c>
      <c r="G162" s="51"/>
    </row>
    <row r="163" spans="1:7" ht="19.5" customHeight="1">
      <c r="A163" s="53" t="s">
        <v>59</v>
      </c>
      <c r="B163" s="55"/>
      <c r="C163" s="55" t="s">
        <v>56</v>
      </c>
      <c r="D163" s="55"/>
      <c r="E163" s="55"/>
      <c r="F163" s="55" t="s">
        <v>56</v>
      </c>
      <c r="G163" s="55"/>
    </row>
    <row r="164" spans="1:7" ht="19.5" customHeight="1">
      <c r="A164" s="48"/>
      <c r="B164" s="56" t="s">
        <v>57</v>
      </c>
      <c r="C164" s="56"/>
      <c r="D164" s="51"/>
      <c r="E164" s="56" t="s">
        <v>57</v>
      </c>
      <c r="F164" s="56"/>
      <c r="G164" s="51"/>
    </row>
    <row r="165" ht="19.5" customHeight="1"/>
    <row r="166" ht="19.5" customHeight="1">
      <c r="A166" s="59" t="s">
        <v>65</v>
      </c>
    </row>
    <row r="167" spans="1:7" ht="19.5" customHeight="1">
      <c r="A167" s="52">
        <v>12.15</v>
      </c>
      <c r="B167" s="54" t="str">
        <f>SCHEDULE!E32</f>
        <v>Jack Baden (Sussex)</v>
      </c>
      <c r="C167" s="54" t="s">
        <v>55</v>
      </c>
      <c r="D167" s="51"/>
      <c r="E167" s="54" t="str">
        <f>SCHEDULE!G32</f>
        <v>Brian Stevens (Kent)</v>
      </c>
      <c r="F167" s="54" t="s">
        <v>55</v>
      </c>
      <c r="G167" s="51"/>
    </row>
    <row r="168" spans="1:7" ht="19.5" customHeight="1">
      <c r="A168" s="53" t="s">
        <v>60</v>
      </c>
      <c r="B168" s="55"/>
      <c r="C168" s="55" t="s">
        <v>56</v>
      </c>
      <c r="D168" s="55"/>
      <c r="E168" s="55"/>
      <c r="F168" s="55" t="s">
        <v>56</v>
      </c>
      <c r="G168" s="55"/>
    </row>
    <row r="169" spans="1:7" ht="19.5" customHeight="1">
      <c r="A169" s="48"/>
      <c r="B169" s="56" t="s">
        <v>57</v>
      </c>
      <c r="C169" s="56"/>
      <c r="D169" s="51"/>
      <c r="E169" s="56" t="s">
        <v>57</v>
      </c>
      <c r="F169" s="56"/>
      <c r="G169" s="51"/>
    </row>
    <row r="170" ht="19.5" customHeight="1"/>
    <row r="171" ht="19.5" customHeight="1">
      <c r="A171" s="59" t="s">
        <v>65</v>
      </c>
    </row>
    <row r="172" spans="1:7" ht="19.5" customHeight="1">
      <c r="A172" s="52">
        <v>12.15</v>
      </c>
      <c r="B172" s="54" t="str">
        <f>SCHEDULE!E33</f>
        <v>John Slee (Surrey)</v>
      </c>
      <c r="C172" s="54" t="s">
        <v>55</v>
      </c>
      <c r="D172" s="51"/>
      <c r="E172" s="54" t="str">
        <f>SCHEDULE!G33</f>
        <v>Dave Ingram (Sussex)</v>
      </c>
      <c r="F172" s="54" t="s">
        <v>55</v>
      </c>
      <c r="G172" s="51"/>
    </row>
    <row r="173" spans="1:7" ht="19.5" customHeight="1">
      <c r="A173" s="53" t="s">
        <v>61</v>
      </c>
      <c r="B173" s="55"/>
      <c r="C173" s="55" t="s">
        <v>56</v>
      </c>
      <c r="D173" s="55"/>
      <c r="E173" s="55"/>
      <c r="F173" s="55" t="s">
        <v>56</v>
      </c>
      <c r="G173" s="55"/>
    </row>
    <row r="174" spans="1:7" ht="19.5" customHeight="1">
      <c r="A174" s="48"/>
      <c r="B174" s="56" t="s">
        <v>57</v>
      </c>
      <c r="C174" s="56"/>
      <c r="D174" s="51"/>
      <c r="E174" s="56" t="s">
        <v>57</v>
      </c>
      <c r="F174" s="56"/>
      <c r="G174" s="51"/>
    </row>
    <row r="175" ht="19.5" customHeight="1"/>
    <row r="176" ht="19.5" customHeight="1">
      <c r="A176" s="59" t="s">
        <v>65</v>
      </c>
    </row>
    <row r="177" spans="1:7" ht="19.5" customHeight="1">
      <c r="A177" s="52">
        <v>12.15</v>
      </c>
      <c r="B177" s="54" t="str">
        <f>SCHEDULE!E34</f>
        <v>Mark James (Sussex)</v>
      </c>
      <c r="C177" s="54" t="s">
        <v>55</v>
      </c>
      <c r="D177" s="51"/>
      <c r="E177" s="54" t="str">
        <f>SCHEDULE!G34</f>
        <v>Ian Lelliott (Sussex)</v>
      </c>
      <c r="F177" s="54" t="s">
        <v>55</v>
      </c>
      <c r="G177" s="51"/>
    </row>
    <row r="178" spans="1:7" ht="19.5" customHeight="1">
      <c r="A178" s="53" t="s">
        <v>62</v>
      </c>
      <c r="B178" s="55"/>
      <c r="C178" s="55" t="s">
        <v>56</v>
      </c>
      <c r="D178" s="55"/>
      <c r="E178" s="55"/>
      <c r="F178" s="55" t="s">
        <v>56</v>
      </c>
      <c r="G178" s="55"/>
    </row>
    <row r="179" spans="1:7" ht="19.5" customHeight="1">
      <c r="A179" s="48"/>
      <c r="B179" s="56" t="s">
        <v>57</v>
      </c>
      <c r="C179" s="56"/>
      <c r="D179" s="51"/>
      <c r="E179" s="56" t="s">
        <v>57</v>
      </c>
      <c r="F179" s="56"/>
      <c r="G179" s="51"/>
    </row>
    <row r="180" ht="19.5" customHeight="1"/>
    <row r="181" ht="19.5" customHeight="1">
      <c r="A181" s="59" t="s">
        <v>65</v>
      </c>
    </row>
    <row r="182" spans="1:7" ht="19.5" customHeight="1">
      <c r="A182" s="52">
        <v>12.15</v>
      </c>
      <c r="B182" s="54" t="str">
        <f>SCHEDULE!E35</f>
        <v>Colin Southouse (Sussex)</v>
      </c>
      <c r="C182" s="54" t="s">
        <v>55</v>
      </c>
      <c r="D182" s="51"/>
      <c r="E182" s="54" t="str">
        <f>SCHEDULE!G35</f>
        <v>Bob Hall (Sussex)</v>
      </c>
      <c r="F182" s="54" t="s">
        <v>55</v>
      </c>
      <c r="G182" s="51"/>
    </row>
    <row r="183" spans="1:7" ht="19.5" customHeight="1">
      <c r="A183" s="53" t="s">
        <v>63</v>
      </c>
      <c r="B183" s="55"/>
      <c r="C183" s="55" t="s">
        <v>56</v>
      </c>
      <c r="D183" s="55"/>
      <c r="E183" s="55"/>
      <c r="F183" s="55" t="s">
        <v>56</v>
      </c>
      <c r="G183" s="55"/>
    </row>
    <row r="184" spans="1:7" ht="19.5" customHeight="1">
      <c r="A184" s="48"/>
      <c r="B184" s="56" t="s">
        <v>57</v>
      </c>
      <c r="C184" s="56"/>
      <c r="D184" s="51"/>
      <c r="E184" s="56" t="s">
        <v>57</v>
      </c>
      <c r="F184" s="56"/>
      <c r="G184" s="51"/>
    </row>
    <row r="185" ht="19.5" customHeight="1"/>
    <row r="186" ht="19.5" customHeight="1">
      <c r="A186" s="59" t="s">
        <v>65</v>
      </c>
    </row>
    <row r="187" spans="1:7" ht="19.5" customHeight="1">
      <c r="A187" s="52">
        <v>12.15</v>
      </c>
      <c r="B187" s="54" t="str">
        <f>SCHEDULE!E36</f>
        <v>Tony Jenner (Sussex)</v>
      </c>
      <c r="C187" s="54" t="s">
        <v>55</v>
      </c>
      <c r="D187" s="51"/>
      <c r="E187" s="54" t="str">
        <f>SCHEDULE!G36</f>
        <v>Joe Elleson (Surrey)</v>
      </c>
      <c r="F187" s="54" t="s">
        <v>55</v>
      </c>
      <c r="G187" s="51"/>
    </row>
    <row r="188" spans="1:7" ht="19.5" customHeight="1">
      <c r="A188" s="53" t="s">
        <v>64</v>
      </c>
      <c r="B188" s="55"/>
      <c r="C188" s="55" t="s">
        <v>56</v>
      </c>
      <c r="D188" s="55"/>
      <c r="E188" s="55"/>
      <c r="F188" s="55" t="s">
        <v>56</v>
      </c>
      <c r="G188" s="55"/>
    </row>
    <row r="189" spans="1:7" ht="19.5" customHeight="1">
      <c r="A189" s="48"/>
      <c r="B189" s="56" t="s">
        <v>57</v>
      </c>
      <c r="C189" s="56"/>
      <c r="D189" s="51"/>
      <c r="E189" s="56" t="s">
        <v>57</v>
      </c>
      <c r="F189" s="56"/>
      <c r="G189" s="51"/>
    </row>
    <row r="190" ht="19.5" customHeight="1"/>
    <row r="191" ht="19.5" customHeight="1"/>
    <row r="192" ht="19.5" customHeight="1"/>
    <row r="193" ht="19.5" customHeight="1"/>
    <row r="194" ht="19.5" customHeight="1"/>
    <row r="195" ht="19.5" customHeight="1">
      <c r="A195" s="59" t="s">
        <v>66</v>
      </c>
    </row>
    <row r="196" spans="1:7" ht="19.5" customHeight="1">
      <c r="A196" s="52">
        <v>1</v>
      </c>
      <c r="B196" s="57" t="str">
        <f>SCHEDULE!E38</f>
        <v>Kyle Ingram ()</v>
      </c>
      <c r="C196" s="54" t="s">
        <v>55</v>
      </c>
      <c r="D196" s="51"/>
      <c r="E196" s="54" t="str">
        <f>SCHEDULE!G38</f>
        <v>Mathew Jones (Bucks)</v>
      </c>
      <c r="F196" s="54" t="s">
        <v>55</v>
      </c>
      <c r="G196" s="51"/>
    </row>
    <row r="197" spans="1:7" ht="19.5" customHeight="1">
      <c r="A197" s="53" t="s">
        <v>54</v>
      </c>
      <c r="B197" s="58"/>
      <c r="C197" s="55" t="s">
        <v>56</v>
      </c>
      <c r="D197" s="55"/>
      <c r="E197" s="55"/>
      <c r="F197" s="55" t="s">
        <v>56</v>
      </c>
      <c r="G197" s="55"/>
    </row>
    <row r="198" spans="1:7" ht="19.5" customHeight="1">
      <c r="A198" s="48"/>
      <c r="B198" s="56" t="s">
        <v>57</v>
      </c>
      <c r="C198" s="56"/>
      <c r="D198" s="51"/>
      <c r="E198" s="56" t="s">
        <v>57</v>
      </c>
      <c r="F198" s="56"/>
      <c r="G198" s="51"/>
    </row>
    <row r="199" ht="19.5" customHeight="1">
      <c r="A199" s="48"/>
    </row>
    <row r="200" ht="19.5" customHeight="1">
      <c r="A200" s="59" t="s">
        <v>66</v>
      </c>
    </row>
    <row r="201" spans="1:7" ht="19.5" customHeight="1">
      <c r="A201" s="52">
        <v>1</v>
      </c>
      <c r="B201" s="57" t="str">
        <f>SCHEDULE!E39</f>
        <v>Sean Stratford (Oxon)</v>
      </c>
      <c r="C201" s="54" t="s">
        <v>55</v>
      </c>
      <c r="D201" s="51"/>
      <c r="E201" s="54" t="str">
        <f>SCHEDULE!G39</f>
        <v>Darryl Skinner (Sussex)</v>
      </c>
      <c r="F201" s="54" t="s">
        <v>55</v>
      </c>
      <c r="G201" s="51"/>
    </row>
    <row r="202" spans="1:7" ht="19.5" customHeight="1">
      <c r="A202" s="53" t="s">
        <v>58</v>
      </c>
      <c r="B202" s="58"/>
      <c r="C202" s="55" t="s">
        <v>56</v>
      </c>
      <c r="D202" s="55"/>
      <c r="E202" s="55"/>
      <c r="F202" s="55" t="s">
        <v>56</v>
      </c>
      <c r="G202" s="55"/>
    </row>
    <row r="203" spans="1:7" ht="19.5" customHeight="1">
      <c r="A203" s="48"/>
      <c r="B203" s="56" t="s">
        <v>57</v>
      </c>
      <c r="C203" s="56"/>
      <c r="D203" s="51"/>
      <c r="E203" s="56" t="s">
        <v>57</v>
      </c>
      <c r="F203" s="56"/>
      <c r="G203" s="51"/>
    </row>
    <row r="204" ht="19.5" customHeight="1">
      <c r="A204" s="48"/>
    </row>
    <row r="205" ht="19.5" customHeight="1">
      <c r="A205" s="59" t="s">
        <v>66</v>
      </c>
    </row>
    <row r="206" spans="1:7" ht="19.5" customHeight="1">
      <c r="A206" s="52">
        <v>1</v>
      </c>
      <c r="B206" s="54" t="str">
        <f>SCHEDULE!E40</f>
        <v>Pauline Withey (Oxon)</v>
      </c>
      <c r="C206" s="54" t="s">
        <v>55</v>
      </c>
      <c r="D206" s="51"/>
      <c r="E206" s="54" t="str">
        <f>SCHEDULE!G40</f>
        <v>Curt Driver (Kent)</v>
      </c>
      <c r="F206" s="54" t="s">
        <v>55</v>
      </c>
      <c r="G206" s="51"/>
    </row>
    <row r="207" spans="1:7" ht="19.5" customHeight="1">
      <c r="A207" s="53" t="s">
        <v>59</v>
      </c>
      <c r="B207" s="55"/>
      <c r="C207" s="55" t="s">
        <v>56</v>
      </c>
      <c r="D207" s="55"/>
      <c r="E207" s="55"/>
      <c r="F207" s="55" t="s">
        <v>56</v>
      </c>
      <c r="G207" s="55"/>
    </row>
    <row r="208" spans="1:7" ht="19.5" customHeight="1">
      <c r="A208" s="48"/>
      <c r="B208" s="56" t="s">
        <v>57</v>
      </c>
      <c r="C208" s="56"/>
      <c r="D208" s="51"/>
      <c r="E208" s="56" t="s">
        <v>57</v>
      </c>
      <c r="F208" s="56"/>
      <c r="G208" s="51"/>
    </row>
    <row r="209" ht="19.5" customHeight="1"/>
    <row r="210" ht="19.5" customHeight="1">
      <c r="A210" s="59" t="s">
        <v>66</v>
      </c>
    </row>
    <row r="211" spans="1:7" ht="19.5" customHeight="1">
      <c r="A211" s="52">
        <v>1</v>
      </c>
      <c r="B211" s="54" t="str">
        <f>SCHEDULE!E41</f>
        <v>Mark Brewster (Kent)</v>
      </c>
      <c r="C211" s="54" t="s">
        <v>55</v>
      </c>
      <c r="D211" s="51"/>
      <c r="E211" s="54" t="str">
        <f>SCHEDULE!G41</f>
        <v>Alan Brackenridge (Sussex)</v>
      </c>
      <c r="F211" s="54" t="s">
        <v>55</v>
      </c>
      <c r="G211" s="51"/>
    </row>
    <row r="212" spans="1:7" ht="19.5" customHeight="1">
      <c r="A212" s="53" t="s">
        <v>60</v>
      </c>
      <c r="B212" s="55"/>
      <c r="C212" s="55" t="s">
        <v>56</v>
      </c>
      <c r="D212" s="55"/>
      <c r="E212" s="55"/>
      <c r="F212" s="55" t="s">
        <v>56</v>
      </c>
      <c r="G212" s="55"/>
    </row>
    <row r="213" spans="1:7" ht="19.5" customHeight="1">
      <c r="A213" s="48"/>
      <c r="B213" s="56" t="s">
        <v>57</v>
      </c>
      <c r="C213" s="56"/>
      <c r="D213" s="51"/>
      <c r="E213" s="56" t="s">
        <v>57</v>
      </c>
      <c r="F213" s="56"/>
      <c r="G213" s="51"/>
    </row>
    <row r="214" ht="19.5" customHeight="1"/>
    <row r="215" ht="19.5" customHeight="1">
      <c r="A215" s="59" t="s">
        <v>66</v>
      </c>
    </row>
    <row r="216" spans="1:7" ht="19.5" customHeight="1">
      <c r="A216" s="52">
        <v>1</v>
      </c>
      <c r="B216" s="54" t="str">
        <f>SCHEDULE!E42</f>
        <v>Mark Trafford (Oxon)</v>
      </c>
      <c r="C216" s="54" t="s">
        <v>55</v>
      </c>
      <c r="D216" s="51"/>
      <c r="E216" s="54" t="str">
        <f>SCHEDULE!G42</f>
        <v>Peter Sainsbury (Kent)</v>
      </c>
      <c r="F216" s="54" t="s">
        <v>55</v>
      </c>
      <c r="G216" s="51"/>
    </row>
    <row r="217" spans="1:7" ht="19.5" customHeight="1">
      <c r="A217" s="53" t="s">
        <v>61</v>
      </c>
      <c r="B217" s="55"/>
      <c r="C217" s="55" t="s">
        <v>56</v>
      </c>
      <c r="D217" s="55"/>
      <c r="E217" s="55"/>
      <c r="F217" s="55" t="s">
        <v>56</v>
      </c>
      <c r="G217" s="55"/>
    </row>
    <row r="218" spans="1:7" ht="19.5" customHeight="1">
      <c r="A218" s="48"/>
      <c r="B218" s="56" t="s">
        <v>57</v>
      </c>
      <c r="C218" s="56"/>
      <c r="D218" s="51"/>
      <c r="E218" s="56" t="s">
        <v>57</v>
      </c>
      <c r="F218" s="56"/>
      <c r="G218" s="51"/>
    </row>
    <row r="219" ht="19.5" customHeight="1"/>
    <row r="220" ht="19.5" customHeight="1">
      <c r="A220" s="59" t="s">
        <v>66</v>
      </c>
    </row>
    <row r="221" spans="1:7" ht="19.5" customHeight="1">
      <c r="A221" s="52">
        <v>1</v>
      </c>
      <c r="B221" s="54" t="str">
        <f>SCHEDULE!E43</f>
        <v>Jim Balchin (Surrey)</v>
      </c>
      <c r="C221" s="54" t="s">
        <v>55</v>
      </c>
      <c r="D221" s="51"/>
      <c r="E221" s="54" t="str">
        <f>SCHEDULE!G43</f>
        <v>Paul Sainsbury (Kent)</v>
      </c>
      <c r="F221" s="54" t="s">
        <v>55</v>
      </c>
      <c r="G221" s="51"/>
    </row>
    <row r="222" spans="1:7" ht="19.5" customHeight="1">
      <c r="A222" s="53" t="s">
        <v>62</v>
      </c>
      <c r="B222" s="55"/>
      <c r="C222" s="55" t="s">
        <v>56</v>
      </c>
      <c r="D222" s="55"/>
      <c r="E222" s="55"/>
      <c r="F222" s="55" t="s">
        <v>56</v>
      </c>
      <c r="G222" s="55"/>
    </row>
    <row r="223" spans="1:7" ht="19.5" customHeight="1">
      <c r="A223" s="48"/>
      <c r="B223" s="56" t="s">
        <v>57</v>
      </c>
      <c r="C223" s="56"/>
      <c r="D223" s="51"/>
      <c r="E223" s="56" t="s">
        <v>57</v>
      </c>
      <c r="F223" s="56"/>
      <c r="G223" s="51"/>
    </row>
    <row r="224" ht="19.5" customHeight="1"/>
    <row r="225" ht="19.5" customHeight="1">
      <c r="A225" s="59" t="s">
        <v>66</v>
      </c>
    </row>
    <row r="226" spans="1:7" ht="19.5" customHeight="1">
      <c r="A226" s="52">
        <v>1</v>
      </c>
      <c r="B226" s="54" t="str">
        <f>SCHEDULE!E44</f>
        <v>Matt Knight (Sussex)</v>
      </c>
      <c r="C226" s="54" t="s">
        <v>55</v>
      </c>
      <c r="D226" s="51"/>
      <c r="E226" s="54" t="str">
        <f>SCHEDULE!G44</f>
        <v>Tony Cross (Surrey)</v>
      </c>
      <c r="F226" s="54" t="s">
        <v>55</v>
      </c>
      <c r="G226" s="51"/>
    </row>
    <row r="227" spans="1:7" ht="19.5" customHeight="1">
      <c r="A227" s="53" t="s">
        <v>63</v>
      </c>
      <c r="B227" s="55"/>
      <c r="C227" s="55" t="s">
        <v>56</v>
      </c>
      <c r="D227" s="55"/>
      <c r="E227" s="55"/>
      <c r="F227" s="55" t="s">
        <v>56</v>
      </c>
      <c r="G227" s="55"/>
    </row>
    <row r="228" spans="1:7" ht="19.5" customHeight="1">
      <c r="A228" s="48"/>
      <c r="B228" s="56" t="s">
        <v>57</v>
      </c>
      <c r="C228" s="56"/>
      <c r="D228" s="51"/>
      <c r="E228" s="56" t="s">
        <v>57</v>
      </c>
      <c r="F228" s="56"/>
      <c r="G228" s="51"/>
    </row>
    <row r="229" ht="19.5" customHeight="1"/>
    <row r="230" ht="19.5" customHeight="1">
      <c r="A230" s="59" t="s">
        <v>66</v>
      </c>
    </row>
    <row r="231" spans="1:7" ht="19.5" customHeight="1">
      <c r="A231" s="52">
        <v>1</v>
      </c>
      <c r="B231" s="54" t="str">
        <f>SCHEDULE!E45</f>
        <v>Ray Hussey (Bucks)</v>
      </c>
      <c r="C231" s="54" t="s">
        <v>55</v>
      </c>
      <c r="D231" s="51"/>
      <c r="E231" s="54" t="str">
        <f>SCHEDULE!G45</f>
        <v>Jean Brackenridge (Sussex)</v>
      </c>
      <c r="F231" s="54" t="s">
        <v>55</v>
      </c>
      <c r="G231" s="51"/>
    </row>
    <row r="232" spans="1:7" ht="19.5" customHeight="1">
      <c r="A232" s="53" t="s">
        <v>64</v>
      </c>
      <c r="B232" s="55"/>
      <c r="C232" s="55" t="s">
        <v>56</v>
      </c>
      <c r="D232" s="55"/>
      <c r="E232" s="55"/>
      <c r="F232" s="55" t="s">
        <v>56</v>
      </c>
      <c r="G232" s="55"/>
    </row>
    <row r="233" spans="1:7" ht="19.5" customHeight="1">
      <c r="A233" s="48"/>
      <c r="B233" s="56" t="s">
        <v>57</v>
      </c>
      <c r="C233" s="56"/>
      <c r="D233" s="51"/>
      <c r="E233" s="56" t="s">
        <v>57</v>
      </c>
      <c r="F233" s="56"/>
      <c r="G233" s="51"/>
    </row>
    <row r="234" ht="19.5" customHeight="1"/>
    <row r="235" ht="19.5" customHeight="1"/>
    <row r="236" ht="19.5" customHeight="1"/>
    <row r="237" ht="19.5" customHeight="1"/>
    <row r="238" ht="19.5" customHeight="1"/>
    <row r="239" ht="19.5" customHeight="1">
      <c r="A239" s="59" t="s">
        <v>66</v>
      </c>
    </row>
    <row r="240" spans="1:7" ht="19.5" customHeight="1">
      <c r="A240" s="52">
        <v>1.45</v>
      </c>
      <c r="B240" s="57" t="str">
        <f>SCHEDULE!E47</f>
        <v>Mark Fraser (Surrey)</v>
      </c>
      <c r="C240" s="54" t="s">
        <v>55</v>
      </c>
      <c r="D240" s="51"/>
      <c r="E240" s="54" t="str">
        <f>SCHEDULE!G47</f>
        <v>Nigel Senior (Sussex)</v>
      </c>
      <c r="F240" s="54" t="s">
        <v>55</v>
      </c>
      <c r="G240" s="51"/>
    </row>
    <row r="241" spans="1:7" ht="19.5" customHeight="1">
      <c r="A241" s="53" t="s">
        <v>54</v>
      </c>
      <c r="B241" s="58"/>
      <c r="C241" s="55" t="s">
        <v>56</v>
      </c>
      <c r="D241" s="55"/>
      <c r="E241" s="55"/>
      <c r="F241" s="55" t="s">
        <v>56</v>
      </c>
      <c r="G241" s="55"/>
    </row>
    <row r="242" spans="1:7" ht="19.5" customHeight="1">
      <c r="A242" s="48"/>
      <c r="B242" s="56" t="s">
        <v>57</v>
      </c>
      <c r="C242" s="56"/>
      <c r="D242" s="51"/>
      <c r="E242" s="56" t="s">
        <v>57</v>
      </c>
      <c r="F242" s="56"/>
      <c r="G242" s="51"/>
    </row>
    <row r="243" ht="19.5" customHeight="1">
      <c r="A243" s="48"/>
    </row>
    <row r="244" ht="19.5" customHeight="1">
      <c r="A244" s="59" t="s">
        <v>66</v>
      </c>
    </row>
    <row r="245" spans="1:7" ht="19.5" customHeight="1">
      <c r="A245" s="52">
        <v>1.45</v>
      </c>
      <c r="B245" s="57" t="str">
        <f>SCHEDULE!E49</f>
        <v>Bob Osborne (Sussex)</v>
      </c>
      <c r="C245" s="54" t="s">
        <v>55</v>
      </c>
      <c r="D245" s="51"/>
      <c r="E245" s="54" t="str">
        <f>SCHEDULE!G49</f>
        <v>Dawn Jordon</v>
      </c>
      <c r="F245" s="54" t="s">
        <v>55</v>
      </c>
      <c r="G245" s="51"/>
    </row>
    <row r="246" spans="1:7" ht="19.5" customHeight="1">
      <c r="A246" s="53" t="s">
        <v>59</v>
      </c>
      <c r="B246" s="58"/>
      <c r="C246" s="55" t="s">
        <v>56</v>
      </c>
      <c r="D246" s="55"/>
      <c r="E246" s="55"/>
      <c r="F246" s="55" t="s">
        <v>56</v>
      </c>
      <c r="G246" s="55"/>
    </row>
    <row r="247" spans="1:7" ht="19.5" customHeight="1">
      <c r="A247" s="48"/>
      <c r="B247" s="56" t="s">
        <v>57</v>
      </c>
      <c r="C247" s="56"/>
      <c r="D247" s="51"/>
      <c r="E247" s="56" t="s">
        <v>57</v>
      </c>
      <c r="F247" s="56"/>
      <c r="G247" s="51"/>
    </row>
    <row r="248" ht="19.5" customHeight="1">
      <c r="A248" s="48"/>
    </row>
    <row r="249" ht="19.5" customHeight="1">
      <c r="A249" s="59" t="s">
        <v>66</v>
      </c>
    </row>
    <row r="250" spans="1:7" ht="19.5" customHeight="1">
      <c r="A250" s="52">
        <v>1.45</v>
      </c>
      <c r="B250" s="54" t="str">
        <f>SCHEDULE!E50</f>
        <v>Gareth Lloyd (Sussex)</v>
      </c>
      <c r="C250" s="54" t="s">
        <v>55</v>
      </c>
      <c r="D250" s="51"/>
      <c r="E250" s="54" t="str">
        <f>SCHEDULE!G50</f>
        <v>Gerry Fitzjohn (Kent)</v>
      </c>
      <c r="F250" s="54" t="s">
        <v>55</v>
      </c>
      <c r="G250" s="51"/>
    </row>
    <row r="251" spans="1:7" ht="19.5" customHeight="1">
      <c r="A251" s="53" t="s">
        <v>60</v>
      </c>
      <c r="B251" s="55"/>
      <c r="C251" s="55" t="s">
        <v>56</v>
      </c>
      <c r="D251" s="55"/>
      <c r="E251" s="55"/>
      <c r="F251" s="55" t="s">
        <v>56</v>
      </c>
      <c r="G251" s="55"/>
    </row>
    <row r="252" spans="1:7" ht="19.5" customHeight="1">
      <c r="A252" s="48"/>
      <c r="B252" s="56" t="s">
        <v>57</v>
      </c>
      <c r="C252" s="56"/>
      <c r="D252" s="51"/>
      <c r="E252" s="56" t="s">
        <v>57</v>
      </c>
      <c r="F252" s="56"/>
      <c r="G252" s="51"/>
    </row>
    <row r="253" ht="19.5" customHeight="1"/>
    <row r="254" ht="19.5" customHeight="1">
      <c r="A254" s="59" t="s">
        <v>66</v>
      </c>
    </row>
    <row r="255" spans="1:7" ht="19.5" customHeight="1">
      <c r="A255" s="52">
        <v>1.45</v>
      </c>
      <c r="B255" s="54" t="str">
        <f>SCHEDULE!E54</f>
        <v>Dave Ingram (Sussex)</v>
      </c>
      <c r="C255" s="54" t="s">
        <v>55</v>
      </c>
      <c r="D255" s="51"/>
      <c r="E255" s="54" t="str">
        <f>SCHEDULE!G54</f>
        <v>Mark James (Sussex)</v>
      </c>
      <c r="F255" s="54" t="s">
        <v>55</v>
      </c>
      <c r="G255" s="51"/>
    </row>
    <row r="256" spans="1:7" ht="19.5" customHeight="1">
      <c r="A256" s="53" t="s">
        <v>64</v>
      </c>
      <c r="B256" s="55"/>
      <c r="C256" s="55" t="s">
        <v>56</v>
      </c>
      <c r="D256" s="55"/>
      <c r="E256" s="55"/>
      <c r="F256" s="55" t="s">
        <v>56</v>
      </c>
      <c r="G256" s="55"/>
    </row>
    <row r="257" spans="1:7" ht="19.5" customHeight="1">
      <c r="A257" s="48"/>
      <c r="B257" s="56" t="s">
        <v>57</v>
      </c>
      <c r="C257" s="56"/>
      <c r="D257" s="51"/>
      <c r="E257" s="56" t="s">
        <v>57</v>
      </c>
      <c r="F257" s="56"/>
      <c r="G257" s="51"/>
    </row>
    <row r="258" ht="19.5" customHeight="1"/>
    <row r="259" ht="19.5" customHeight="1">
      <c r="A259" s="59" t="s">
        <v>66</v>
      </c>
    </row>
    <row r="260" spans="1:7" ht="19.5" customHeight="1">
      <c r="A260" s="52">
        <v>1.45</v>
      </c>
      <c r="B260" s="54" t="str">
        <f>SCHEDULE!E48</f>
        <v>Dave Jones (Surrey)</v>
      </c>
      <c r="C260" s="54" t="s">
        <v>55</v>
      </c>
      <c r="D260" s="51"/>
      <c r="E260" s="54" t="str">
        <f>SCHEDULE!G48</f>
        <v>Jack Baden (Sussex)</v>
      </c>
      <c r="F260" s="54" t="s">
        <v>55</v>
      </c>
      <c r="G260" s="51"/>
    </row>
    <row r="261" spans="1:7" ht="19.5" customHeight="1">
      <c r="A261" s="53" t="s">
        <v>58</v>
      </c>
      <c r="B261" s="55"/>
      <c r="C261" s="55" t="s">
        <v>56</v>
      </c>
      <c r="D261" s="55"/>
      <c r="E261" s="55"/>
      <c r="F261" s="55" t="s">
        <v>56</v>
      </c>
      <c r="G261" s="55"/>
    </row>
    <row r="262" spans="1:7" ht="19.5" customHeight="1">
      <c r="A262" s="48"/>
      <c r="B262" s="56" t="s">
        <v>57</v>
      </c>
      <c r="C262" s="56"/>
      <c r="D262" s="51"/>
      <c r="E262" s="56" t="s">
        <v>57</v>
      </c>
      <c r="F262" s="56"/>
      <c r="G262" s="51"/>
    </row>
    <row r="263" ht="19.5" customHeight="1"/>
    <row r="264" ht="19.5" customHeight="1">
      <c r="A264" s="59" t="s">
        <v>66</v>
      </c>
    </row>
    <row r="265" spans="1:7" ht="19.5" customHeight="1">
      <c r="A265" s="52">
        <v>1.45</v>
      </c>
      <c r="B265" s="54" t="str">
        <f>SCHEDULE!E51</f>
        <v>Stuart Mepham (Sussex)</v>
      </c>
      <c r="C265" s="54" t="s">
        <v>55</v>
      </c>
      <c r="D265" s="51"/>
      <c r="E265" s="54" t="str">
        <f>SCHEDULE!G51</f>
        <v>Richard Corbould (Kent)</v>
      </c>
      <c r="F265" s="54" t="s">
        <v>55</v>
      </c>
      <c r="G265" s="51"/>
    </row>
    <row r="266" spans="1:7" ht="19.5" customHeight="1">
      <c r="A266" s="53" t="s">
        <v>61</v>
      </c>
      <c r="B266" s="55"/>
      <c r="C266" s="55" t="s">
        <v>56</v>
      </c>
      <c r="D266" s="55"/>
      <c r="E266" s="55"/>
      <c r="F266" s="55" t="s">
        <v>56</v>
      </c>
      <c r="G266" s="55"/>
    </row>
    <row r="267" spans="1:7" ht="19.5" customHeight="1">
      <c r="A267" s="48"/>
      <c r="B267" s="56" t="s">
        <v>57</v>
      </c>
      <c r="C267" s="56"/>
      <c r="D267" s="51"/>
      <c r="E267" s="56" t="s">
        <v>57</v>
      </c>
      <c r="F267" s="56"/>
      <c r="G267" s="51"/>
    </row>
    <row r="268" ht="19.5" customHeight="1"/>
    <row r="269" ht="19.5" customHeight="1">
      <c r="A269" s="59" t="s">
        <v>66</v>
      </c>
    </row>
    <row r="270" spans="1:7" ht="19.5" customHeight="1">
      <c r="A270" s="52">
        <v>1.45</v>
      </c>
      <c r="B270" s="54" t="str">
        <f>SCHEDULE!E52</f>
        <v>Bob Hall (Sussex)</v>
      </c>
      <c r="C270" s="54" t="s">
        <v>55</v>
      </c>
      <c r="D270" s="51"/>
      <c r="E270" s="54" t="str">
        <f>SCHEDULE!G52</f>
        <v>Tony Jenner (Sussex)</v>
      </c>
      <c r="F270" s="54" t="s">
        <v>55</v>
      </c>
      <c r="G270" s="51"/>
    </row>
    <row r="271" spans="1:7" ht="19.5" customHeight="1">
      <c r="A271" s="53" t="s">
        <v>62</v>
      </c>
      <c r="B271" s="55"/>
      <c r="C271" s="55" t="s">
        <v>56</v>
      </c>
      <c r="D271" s="55"/>
      <c r="E271" s="55"/>
      <c r="F271" s="55" t="s">
        <v>56</v>
      </c>
      <c r="G271" s="55"/>
    </row>
    <row r="272" spans="1:7" ht="19.5" customHeight="1">
      <c r="A272" s="48"/>
      <c r="B272" s="56" t="s">
        <v>57</v>
      </c>
      <c r="C272" s="56"/>
      <c r="D272" s="51"/>
      <c r="E272" s="56" t="s">
        <v>57</v>
      </c>
      <c r="F272" s="56"/>
      <c r="G272" s="51"/>
    </row>
    <row r="273" ht="19.5" customHeight="1"/>
    <row r="274" ht="19.5" customHeight="1">
      <c r="A274" s="59" t="s">
        <v>66</v>
      </c>
    </row>
    <row r="275" spans="1:7" ht="19.5" customHeight="1">
      <c r="A275" s="52">
        <v>1.45</v>
      </c>
      <c r="B275" s="54" t="str">
        <f>SCHEDULE!E53</f>
        <v>Geoff Jukes (Surrey)</v>
      </c>
      <c r="C275" s="54" t="s">
        <v>55</v>
      </c>
      <c r="D275" s="51"/>
      <c r="E275" s="54" t="str">
        <f>SCHEDULE!G53</f>
        <v>Simon Coleman ()</v>
      </c>
      <c r="F275" s="54" t="s">
        <v>55</v>
      </c>
      <c r="G275" s="51"/>
    </row>
    <row r="276" spans="1:7" ht="19.5" customHeight="1">
      <c r="A276" s="53" t="s">
        <v>63</v>
      </c>
      <c r="B276" s="55"/>
      <c r="C276" s="55" t="s">
        <v>56</v>
      </c>
      <c r="D276" s="55"/>
      <c r="E276" s="55"/>
      <c r="F276" s="55" t="s">
        <v>56</v>
      </c>
      <c r="G276" s="55"/>
    </row>
    <row r="277" spans="1:7" ht="19.5" customHeight="1">
      <c r="A277" s="48"/>
      <c r="B277" s="56" t="s">
        <v>57</v>
      </c>
      <c r="C277" s="56"/>
      <c r="D277" s="51"/>
      <c r="E277" s="56" t="s">
        <v>57</v>
      </c>
      <c r="F277" s="56"/>
      <c r="G277" s="51"/>
    </row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>
      <c r="A284" s="59" t="s">
        <v>67</v>
      </c>
    </row>
    <row r="285" spans="1:7" ht="19.5" customHeight="1">
      <c r="A285" s="52">
        <v>2.3</v>
      </c>
      <c r="B285" s="54" t="str">
        <f>SCHEDULE!E56</f>
        <v>Ros Appleby (Sussex)</v>
      </c>
      <c r="C285" s="54" t="s">
        <v>55</v>
      </c>
      <c r="D285" s="51"/>
      <c r="E285" s="54" t="str">
        <f>SCHEDULE!G56</f>
        <v>Darryl Skinner</v>
      </c>
      <c r="F285" s="54" t="s">
        <v>55</v>
      </c>
      <c r="G285" s="51"/>
    </row>
    <row r="286" spans="1:7" ht="19.5" customHeight="1">
      <c r="A286" s="53" t="s">
        <v>54</v>
      </c>
      <c r="B286" s="55"/>
      <c r="C286" s="55" t="s">
        <v>56</v>
      </c>
      <c r="D286" s="55"/>
      <c r="E286" s="55"/>
      <c r="F286" s="55" t="s">
        <v>56</v>
      </c>
      <c r="G286" s="55"/>
    </row>
    <row r="287" spans="1:7" ht="19.5" customHeight="1">
      <c r="A287" s="48"/>
      <c r="B287" s="56" t="s">
        <v>57</v>
      </c>
      <c r="C287" s="56"/>
      <c r="D287" s="51"/>
      <c r="E287" s="56" t="s">
        <v>57</v>
      </c>
      <c r="F287" s="56"/>
      <c r="G287" s="51"/>
    </row>
    <row r="288" ht="19.5" customHeight="1"/>
    <row r="289" ht="19.5" customHeight="1">
      <c r="A289" s="59" t="s">
        <v>67</v>
      </c>
    </row>
    <row r="290" spans="1:7" ht="19.5" customHeight="1">
      <c r="A290" s="52">
        <v>2.3</v>
      </c>
      <c r="B290" s="54" t="str">
        <f>SCHEDULE!E57</f>
        <v>James Whittle (Sussex)</v>
      </c>
      <c r="C290" s="54" t="s">
        <v>55</v>
      </c>
      <c r="D290" s="51"/>
      <c r="E290" s="54" t="str">
        <f>SCHEDULE!G57</f>
        <v>Peter Phillips ()</v>
      </c>
      <c r="F290" s="54" t="s">
        <v>55</v>
      </c>
      <c r="G290" s="51"/>
    </row>
    <row r="291" spans="1:7" ht="19.5" customHeight="1">
      <c r="A291" s="53" t="s">
        <v>58</v>
      </c>
      <c r="B291" s="55"/>
      <c r="C291" s="55" t="s">
        <v>56</v>
      </c>
      <c r="D291" s="55"/>
      <c r="E291" s="55"/>
      <c r="F291" s="55" t="s">
        <v>56</v>
      </c>
      <c r="G291" s="55"/>
    </row>
    <row r="292" spans="1:7" ht="19.5" customHeight="1">
      <c r="A292" s="48"/>
      <c r="B292" s="56" t="s">
        <v>57</v>
      </c>
      <c r="C292" s="56"/>
      <c r="D292" s="51"/>
      <c r="E292" s="56" t="s">
        <v>57</v>
      </c>
      <c r="F292" s="56"/>
      <c r="G292" s="51"/>
    </row>
    <row r="293" ht="19.5" customHeight="1"/>
    <row r="294" ht="19.5" customHeight="1">
      <c r="A294" s="59" t="s">
        <v>67</v>
      </c>
    </row>
    <row r="295" spans="1:7" ht="19.5" customHeight="1">
      <c r="A295" s="52">
        <v>2.3</v>
      </c>
      <c r="B295" s="54" t="str">
        <f>SCHEDULE!E58</f>
        <v>Jim Greenstead (Sussex)</v>
      </c>
      <c r="C295" s="54" t="s">
        <v>55</v>
      </c>
      <c r="D295" s="51"/>
      <c r="E295" s="54" t="str">
        <f>SCHEDULE!G58</f>
        <v>Barry Radford (Hants)</v>
      </c>
      <c r="F295" s="54" t="s">
        <v>55</v>
      </c>
      <c r="G295" s="51"/>
    </row>
    <row r="296" spans="1:7" ht="19.5" customHeight="1">
      <c r="A296" s="53" t="s">
        <v>59</v>
      </c>
      <c r="B296" s="55"/>
      <c r="C296" s="55" t="s">
        <v>56</v>
      </c>
      <c r="D296" s="55"/>
      <c r="E296" s="55"/>
      <c r="F296" s="55" t="s">
        <v>56</v>
      </c>
      <c r="G296" s="55"/>
    </row>
    <row r="297" spans="1:7" ht="19.5" customHeight="1">
      <c r="A297" s="48"/>
      <c r="B297" s="56" t="s">
        <v>57</v>
      </c>
      <c r="C297" s="56"/>
      <c r="D297" s="51"/>
      <c r="E297" s="56" t="s">
        <v>57</v>
      </c>
      <c r="F297" s="56"/>
      <c r="G297" s="51"/>
    </row>
    <row r="298" ht="19.5" customHeight="1"/>
    <row r="299" ht="19.5" customHeight="1">
      <c r="A299" s="59" t="s">
        <v>67</v>
      </c>
    </row>
    <row r="300" spans="1:7" ht="19.5" customHeight="1">
      <c r="A300" s="52">
        <v>2.3</v>
      </c>
      <c r="B300" s="54" t="str">
        <f>SCHEDULE!E59</f>
        <v>Pauline Withey</v>
      </c>
      <c r="C300" s="54" t="s">
        <v>55</v>
      </c>
      <c r="D300" s="51"/>
      <c r="E300" s="54" t="str">
        <f>SCHEDULE!G59</f>
        <v>Martin Smith (Sussex)</v>
      </c>
      <c r="F300" s="54" t="s">
        <v>55</v>
      </c>
      <c r="G300" s="51"/>
    </row>
    <row r="301" spans="1:7" ht="19.5" customHeight="1">
      <c r="A301" s="53" t="s">
        <v>60</v>
      </c>
      <c r="B301" s="55"/>
      <c r="C301" s="55" t="s">
        <v>56</v>
      </c>
      <c r="D301" s="55"/>
      <c r="E301" s="55"/>
      <c r="F301" s="55" t="s">
        <v>56</v>
      </c>
      <c r="G301" s="55"/>
    </row>
    <row r="302" spans="1:7" ht="19.5" customHeight="1">
      <c r="A302" s="48"/>
      <c r="B302" s="56" t="s">
        <v>57</v>
      </c>
      <c r="C302" s="56"/>
      <c r="D302" s="51"/>
      <c r="E302" s="56" t="s">
        <v>57</v>
      </c>
      <c r="F302" s="56"/>
      <c r="G302" s="51"/>
    </row>
    <row r="303" ht="19.5" customHeight="1"/>
    <row r="304" ht="19.5" customHeight="1">
      <c r="A304" s="59" t="s">
        <v>67</v>
      </c>
    </row>
    <row r="305" spans="1:7" ht="19.5" customHeight="1">
      <c r="A305" s="52">
        <v>2.3</v>
      </c>
      <c r="B305" s="54" t="str">
        <f>+SCHEDULE!E60</f>
        <v>Chris Tupper (Sussex)</v>
      </c>
      <c r="C305" s="54" t="s">
        <v>55</v>
      </c>
      <c r="D305" s="51"/>
      <c r="E305" s="54" t="str">
        <f>+SCHEDULE!G60</f>
        <v>Caroline Jones (Surrey)</v>
      </c>
      <c r="F305" s="54" t="s">
        <v>55</v>
      </c>
      <c r="G305" s="51"/>
    </row>
    <row r="306" spans="1:7" ht="19.5" customHeight="1">
      <c r="A306" s="53" t="s">
        <v>61</v>
      </c>
      <c r="B306" s="55"/>
      <c r="C306" s="55" t="s">
        <v>56</v>
      </c>
      <c r="D306" s="55"/>
      <c r="E306" s="55"/>
      <c r="F306" s="55" t="s">
        <v>56</v>
      </c>
      <c r="G306" s="55"/>
    </row>
    <row r="307" spans="1:7" ht="19.5" customHeight="1">
      <c r="A307" s="48"/>
      <c r="B307" s="56" t="s">
        <v>57</v>
      </c>
      <c r="C307" s="56"/>
      <c r="D307" s="51"/>
      <c r="E307" s="56" t="s">
        <v>57</v>
      </c>
      <c r="F307" s="56"/>
      <c r="G307" s="51"/>
    </row>
    <row r="308" ht="19.5" customHeight="1"/>
    <row r="309" ht="19.5" customHeight="1">
      <c r="A309" s="59" t="s">
        <v>67</v>
      </c>
    </row>
    <row r="310" spans="1:7" ht="19.5" customHeight="1">
      <c r="A310" s="52">
        <v>2.3</v>
      </c>
      <c r="B310" s="54" t="str">
        <f>+SCHEDULE!E61</f>
        <v>Jim Millward (Sussex)</v>
      </c>
      <c r="C310" s="54" t="s">
        <v>55</v>
      </c>
      <c r="D310" s="51"/>
      <c r="E310" s="54" t="str">
        <f>+SCHEDULE!G61</f>
        <v>Paul Jobbins ()</v>
      </c>
      <c r="F310" s="54" t="s">
        <v>55</v>
      </c>
      <c r="G310" s="51"/>
    </row>
    <row r="311" spans="1:7" ht="19.5" customHeight="1">
      <c r="A311" s="53" t="s">
        <v>62</v>
      </c>
      <c r="B311" s="55"/>
      <c r="C311" s="55" t="s">
        <v>56</v>
      </c>
      <c r="D311" s="55"/>
      <c r="E311" s="55"/>
      <c r="F311" s="55" t="s">
        <v>56</v>
      </c>
      <c r="G311" s="55"/>
    </row>
    <row r="312" spans="1:7" ht="19.5" customHeight="1">
      <c r="A312" s="48"/>
      <c r="B312" s="56" t="s">
        <v>57</v>
      </c>
      <c r="C312" s="56"/>
      <c r="D312" s="51"/>
      <c r="E312" s="56" t="s">
        <v>57</v>
      </c>
      <c r="F312" s="56"/>
      <c r="G312" s="51"/>
    </row>
    <row r="313" ht="19.5" customHeight="1"/>
    <row r="314" ht="19.5" customHeight="1">
      <c r="A314" s="59" t="s">
        <v>67</v>
      </c>
    </row>
    <row r="315" spans="1:7" ht="19.5" customHeight="1">
      <c r="A315" s="52">
        <v>2.3</v>
      </c>
      <c r="B315" s="54" t="str">
        <f>+SCHEDULE!E62</f>
        <v>Lorraine Hall (Sussex)</v>
      </c>
      <c r="C315" s="54" t="s">
        <v>55</v>
      </c>
      <c r="D315" s="51"/>
      <c r="E315" s="54" t="str">
        <f>+SCHEDULE!G62</f>
        <v>Dave White (Sussex)</v>
      </c>
      <c r="F315" s="54" t="s">
        <v>55</v>
      </c>
      <c r="G315" s="51"/>
    </row>
    <row r="316" spans="1:7" ht="19.5" customHeight="1">
      <c r="A316" s="53" t="s">
        <v>63</v>
      </c>
      <c r="B316" s="55"/>
      <c r="C316" s="55" t="s">
        <v>56</v>
      </c>
      <c r="D316" s="55"/>
      <c r="E316" s="55"/>
      <c r="F316" s="55" t="s">
        <v>56</v>
      </c>
      <c r="G316" s="55"/>
    </row>
    <row r="317" spans="1:7" ht="19.5" customHeight="1">
      <c r="A317" s="48"/>
      <c r="B317" s="56" t="s">
        <v>57</v>
      </c>
      <c r="C317" s="56"/>
      <c r="D317" s="51"/>
      <c r="E317" s="56" t="s">
        <v>57</v>
      </c>
      <c r="F317" s="56"/>
      <c r="G317" s="51"/>
    </row>
    <row r="318" ht="19.5" customHeight="1"/>
    <row r="319" ht="19.5" customHeight="1">
      <c r="A319" s="59" t="s">
        <v>67</v>
      </c>
    </row>
    <row r="320" spans="1:7" ht="19.5" customHeight="1">
      <c r="A320" s="52">
        <v>2.3</v>
      </c>
      <c r="B320" s="54" t="str">
        <f>+SCHEDULE!E63</f>
        <v>Martin Pellett (Surrey)</v>
      </c>
      <c r="C320" s="54" t="s">
        <v>55</v>
      </c>
      <c r="D320" s="51"/>
      <c r="E320" s="54" t="str">
        <f>+SCHEDULE!G63</f>
        <v>Tony Brown (Kent)</v>
      </c>
      <c r="F320" s="54" t="s">
        <v>55</v>
      </c>
      <c r="G320" s="51"/>
    </row>
    <row r="321" spans="1:7" ht="19.5" customHeight="1">
      <c r="A321" s="53" t="s">
        <v>64</v>
      </c>
      <c r="B321" s="55"/>
      <c r="C321" s="55" t="s">
        <v>56</v>
      </c>
      <c r="D321" s="55"/>
      <c r="E321" s="55"/>
      <c r="F321" s="55" t="s">
        <v>56</v>
      </c>
      <c r="G321" s="55"/>
    </row>
    <row r="322" spans="1:7" ht="19.5" customHeight="1">
      <c r="A322" s="48"/>
      <c r="B322" s="56" t="s">
        <v>57</v>
      </c>
      <c r="C322" s="56"/>
      <c r="D322" s="51"/>
      <c r="E322" s="56" t="s">
        <v>57</v>
      </c>
      <c r="F322" s="56"/>
      <c r="G322" s="51"/>
    </row>
    <row r="323" ht="19.5" customHeight="1"/>
    <row r="324" ht="19.5" customHeight="1"/>
    <row r="325" ht="19.5" customHeight="1"/>
    <row r="326" ht="19.5" customHeight="1"/>
    <row r="327" ht="19.5" customHeight="1">
      <c r="A327" s="59" t="s">
        <v>67</v>
      </c>
    </row>
    <row r="328" spans="1:7" ht="19.5" customHeight="1">
      <c r="A328" s="52">
        <v>3.15</v>
      </c>
      <c r="B328" s="57" t="str">
        <f>SCHEDULE!E65</f>
        <v>Martin Cole ()</v>
      </c>
      <c r="C328" s="54" t="s">
        <v>55</v>
      </c>
      <c r="D328" s="51"/>
      <c r="E328" s="54" t="str">
        <f>SCHEDULE!G65</f>
        <v>Brian Stevens (Kent)</v>
      </c>
      <c r="F328" s="54" t="s">
        <v>55</v>
      </c>
      <c r="G328" s="51"/>
    </row>
    <row r="329" spans="1:7" ht="19.5" customHeight="1">
      <c r="A329" s="53" t="s">
        <v>54</v>
      </c>
      <c r="B329" s="58"/>
      <c r="C329" s="55" t="s">
        <v>56</v>
      </c>
      <c r="D329" s="55"/>
      <c r="E329" s="55"/>
      <c r="F329" s="55" t="s">
        <v>56</v>
      </c>
      <c r="G329" s="55"/>
    </row>
    <row r="330" spans="1:7" ht="19.5" customHeight="1">
      <c r="A330" s="48"/>
      <c r="B330" s="56" t="s">
        <v>57</v>
      </c>
      <c r="C330" s="56"/>
      <c r="D330" s="51"/>
      <c r="E330" s="56" t="s">
        <v>57</v>
      </c>
      <c r="F330" s="56"/>
      <c r="G330" s="51"/>
    </row>
    <row r="331" ht="19.5" customHeight="1">
      <c r="A331" s="48"/>
    </row>
    <row r="332" ht="19.5" customHeight="1">
      <c r="A332" s="59" t="s">
        <v>67</v>
      </c>
    </row>
    <row r="333" spans="1:7" ht="19.5" customHeight="1">
      <c r="A333" s="52">
        <v>3.15</v>
      </c>
      <c r="B333" s="57" t="str">
        <f>SCHEDULE!E66</f>
        <v>Mark Fraser</v>
      </c>
      <c r="C333" s="54" t="s">
        <v>55</v>
      </c>
      <c r="D333" s="51"/>
      <c r="E333" s="54" t="str">
        <f>SCHEDULE!G66</f>
        <v>Phil Osborne (Sussex)</v>
      </c>
      <c r="F333" s="54" t="s">
        <v>55</v>
      </c>
      <c r="G333" s="51"/>
    </row>
    <row r="334" spans="1:7" ht="19.5" customHeight="1">
      <c r="A334" s="53" t="s">
        <v>58</v>
      </c>
      <c r="B334" s="58"/>
      <c r="C334" s="55" t="s">
        <v>56</v>
      </c>
      <c r="D334" s="55"/>
      <c r="E334" s="55"/>
      <c r="F334" s="55" t="s">
        <v>56</v>
      </c>
      <c r="G334" s="55"/>
    </row>
    <row r="335" spans="1:7" ht="19.5" customHeight="1">
      <c r="A335" s="48"/>
      <c r="B335" s="56" t="s">
        <v>57</v>
      </c>
      <c r="C335" s="56"/>
      <c r="D335" s="51"/>
      <c r="E335" s="56" t="s">
        <v>57</v>
      </c>
      <c r="F335" s="56"/>
      <c r="G335" s="51"/>
    </row>
    <row r="336" ht="19.5" customHeight="1">
      <c r="A336" s="48"/>
    </row>
    <row r="337" ht="19.5" customHeight="1">
      <c r="A337" s="59" t="s">
        <v>67</v>
      </c>
    </row>
    <row r="338" spans="1:7" ht="19.5" customHeight="1">
      <c r="A338" s="52">
        <v>3.15</v>
      </c>
      <c r="B338" s="54" t="str">
        <f>SCHEDULE!E67</f>
        <v>Tony Webster (Hants)</v>
      </c>
      <c r="C338" s="54" t="s">
        <v>55</v>
      </c>
      <c r="D338" s="51"/>
      <c r="E338" s="54" t="str">
        <f>SCHEDULE!G67</f>
        <v>Kevin Tunstal (Sussex)</v>
      </c>
      <c r="F338" s="54" t="s">
        <v>55</v>
      </c>
      <c r="G338" s="51"/>
    </row>
    <row r="339" spans="1:7" ht="19.5" customHeight="1">
      <c r="A339" s="53" t="s">
        <v>59</v>
      </c>
      <c r="B339" s="55"/>
      <c r="C339" s="55" t="s">
        <v>56</v>
      </c>
      <c r="D339" s="55"/>
      <c r="E339" s="55"/>
      <c r="F339" s="55" t="s">
        <v>56</v>
      </c>
      <c r="G339" s="55"/>
    </row>
    <row r="340" spans="1:7" ht="19.5" customHeight="1">
      <c r="A340" s="48"/>
      <c r="B340" s="56" t="s">
        <v>57</v>
      </c>
      <c r="C340" s="56"/>
      <c r="D340" s="51"/>
      <c r="E340" s="56" t="s">
        <v>57</v>
      </c>
      <c r="F340" s="56"/>
      <c r="G340" s="51"/>
    </row>
    <row r="341" ht="19.5" customHeight="1"/>
    <row r="342" ht="19.5" customHeight="1">
      <c r="A342" s="59" t="s">
        <v>67</v>
      </c>
    </row>
    <row r="343" spans="1:7" ht="19.5" customHeight="1">
      <c r="A343" s="52">
        <v>3.15</v>
      </c>
      <c r="B343" s="54" t="str">
        <f>SCHEDULE!E68</f>
        <v>Cliff Slade (Bucks)</v>
      </c>
      <c r="C343" s="54" t="s">
        <v>55</v>
      </c>
      <c r="D343" s="51"/>
      <c r="E343" s="54" t="str">
        <f>SCHEDULE!G68</f>
        <v>Dawn Jordon</v>
      </c>
      <c r="F343" s="54" t="s">
        <v>55</v>
      </c>
      <c r="G343" s="51"/>
    </row>
    <row r="344" spans="1:7" ht="19.5" customHeight="1">
      <c r="A344" s="53" t="s">
        <v>60</v>
      </c>
      <c r="B344" s="55"/>
      <c r="C344" s="55" t="s">
        <v>56</v>
      </c>
      <c r="D344" s="55"/>
      <c r="E344" s="55"/>
      <c r="F344" s="55" t="s">
        <v>56</v>
      </c>
      <c r="G344" s="55"/>
    </row>
    <row r="345" spans="1:7" ht="19.5" customHeight="1">
      <c r="A345" s="48"/>
      <c r="B345" s="56" t="s">
        <v>57</v>
      </c>
      <c r="C345" s="56"/>
      <c r="D345" s="51"/>
      <c r="E345" s="56" t="s">
        <v>57</v>
      </c>
      <c r="F345" s="56"/>
      <c r="G345" s="51"/>
    </row>
    <row r="346" ht="19.5" customHeight="1"/>
    <row r="347" ht="19.5" customHeight="1">
      <c r="A347" s="59" t="s">
        <v>67</v>
      </c>
    </row>
    <row r="348" spans="1:7" ht="19.5" customHeight="1">
      <c r="A348" s="52">
        <v>3.15</v>
      </c>
      <c r="B348" s="54" t="str">
        <f>SCHEDULE!E69</f>
        <v>Colin Southouse (Sussex)</v>
      </c>
      <c r="C348" s="54" t="s">
        <v>55</v>
      </c>
      <c r="D348" s="51"/>
      <c r="E348" s="54" t="str">
        <f>SCHEDULE!G69</f>
        <v>Joe Elleson (Surrey)</v>
      </c>
      <c r="F348" s="54" t="s">
        <v>55</v>
      </c>
      <c r="G348" s="51"/>
    </row>
    <row r="349" spans="1:7" ht="19.5" customHeight="1">
      <c r="A349" s="53" t="s">
        <v>61</v>
      </c>
      <c r="B349" s="55"/>
      <c r="C349" s="55" t="s">
        <v>56</v>
      </c>
      <c r="D349" s="55"/>
      <c r="E349" s="55"/>
      <c r="F349" s="55" t="s">
        <v>56</v>
      </c>
      <c r="G349" s="55"/>
    </row>
    <row r="350" spans="1:7" ht="19.5" customHeight="1">
      <c r="A350" s="48"/>
      <c r="B350" s="56" t="s">
        <v>57</v>
      </c>
      <c r="C350" s="56"/>
      <c r="D350" s="51"/>
      <c r="E350" s="56" t="s">
        <v>57</v>
      </c>
      <c r="F350" s="56"/>
      <c r="G350" s="51"/>
    </row>
    <row r="351" ht="19.5" customHeight="1"/>
    <row r="352" ht="19.5" customHeight="1">
      <c r="A352" s="59" t="s">
        <v>67</v>
      </c>
    </row>
    <row r="353" spans="1:7" ht="19.5" customHeight="1">
      <c r="A353" s="52">
        <v>3.15</v>
      </c>
      <c r="B353" s="54" t="str">
        <f>SCHEDULE!E70</f>
        <v>Ernie Jordan (Bucks)</v>
      </c>
      <c r="C353" s="54" t="s">
        <v>55</v>
      </c>
      <c r="D353" s="51"/>
      <c r="E353" s="54" t="str">
        <f>SCHEDULE!G70</f>
        <v>Doug Carswell (Bucks)</v>
      </c>
      <c r="F353" s="54" t="s">
        <v>55</v>
      </c>
      <c r="G353" s="51"/>
    </row>
    <row r="354" spans="1:7" ht="19.5" customHeight="1">
      <c r="A354" s="53" t="s">
        <v>62</v>
      </c>
      <c r="B354" s="55"/>
      <c r="C354" s="55" t="s">
        <v>56</v>
      </c>
      <c r="D354" s="55"/>
      <c r="E354" s="55"/>
      <c r="F354" s="55" t="s">
        <v>56</v>
      </c>
      <c r="G354" s="55"/>
    </row>
    <row r="355" spans="1:7" ht="19.5" customHeight="1">
      <c r="A355" s="48"/>
      <c r="B355" s="56" t="s">
        <v>57</v>
      </c>
      <c r="C355" s="56"/>
      <c r="D355" s="51"/>
      <c r="E355" s="56" t="s">
        <v>57</v>
      </c>
      <c r="F355" s="56"/>
      <c r="G355" s="51"/>
    </row>
    <row r="356" ht="19.5" customHeight="1"/>
    <row r="357" ht="19.5" customHeight="1">
      <c r="A357" s="59" t="s">
        <v>67</v>
      </c>
    </row>
    <row r="358" spans="1:7" ht="19.5" customHeight="1">
      <c r="A358" s="52">
        <v>3.15</v>
      </c>
      <c r="B358" s="54" t="str">
        <f>SCHEDULE!E71</f>
        <v>John Slee (Surrey)</v>
      </c>
      <c r="C358" s="54" t="s">
        <v>55</v>
      </c>
      <c r="D358" s="51"/>
      <c r="E358" s="54" t="str">
        <f>SCHEDULE!G71</f>
        <v>Ian Lelliott (Sussex)</v>
      </c>
      <c r="F358" s="54" t="s">
        <v>55</v>
      </c>
      <c r="G358" s="51"/>
    </row>
    <row r="359" spans="1:7" ht="19.5" customHeight="1">
      <c r="A359" s="53" t="s">
        <v>63</v>
      </c>
      <c r="B359" s="55"/>
      <c r="C359" s="55" t="s">
        <v>56</v>
      </c>
      <c r="D359" s="55"/>
      <c r="E359" s="55"/>
      <c r="F359" s="55" t="s">
        <v>56</v>
      </c>
      <c r="G359" s="55"/>
    </row>
    <row r="360" spans="1:7" ht="19.5" customHeight="1">
      <c r="A360" s="48"/>
      <c r="B360" s="56" t="s">
        <v>57</v>
      </c>
      <c r="C360" s="56"/>
      <c r="D360" s="51"/>
      <c r="E360" s="56" t="s">
        <v>57</v>
      </c>
      <c r="F360" s="56"/>
      <c r="G360" s="51"/>
    </row>
    <row r="361" ht="19.5" customHeight="1"/>
    <row r="362" ht="19.5" customHeight="1">
      <c r="A362" s="59" t="s">
        <v>67</v>
      </c>
    </row>
    <row r="363" spans="1:7" ht="19.5" customHeight="1">
      <c r="A363" s="52">
        <v>3.15</v>
      </c>
      <c r="B363" s="54" t="str">
        <f>SCHEDULE!E72</f>
        <v>Ian Moss (Oxon)</v>
      </c>
      <c r="C363" s="54" t="s">
        <v>55</v>
      </c>
      <c r="D363" s="51"/>
      <c r="E363" s="54" t="str">
        <f>SCHEDULE!G72</f>
        <v>Phill Griffin (Notts)</v>
      </c>
      <c r="F363" s="54" t="s">
        <v>55</v>
      </c>
      <c r="G363" s="51"/>
    </row>
    <row r="364" spans="1:7" ht="19.5" customHeight="1">
      <c r="A364" s="53" t="s">
        <v>64</v>
      </c>
      <c r="B364" s="55"/>
      <c r="C364" s="55" t="s">
        <v>56</v>
      </c>
      <c r="D364" s="55"/>
      <c r="E364" s="55"/>
      <c r="F364" s="55" t="s">
        <v>56</v>
      </c>
      <c r="G364" s="55"/>
    </row>
    <row r="365" spans="1:7" ht="19.5" customHeight="1">
      <c r="A365" s="48"/>
      <c r="B365" s="56" t="s">
        <v>57</v>
      </c>
      <c r="C365" s="56"/>
      <c r="D365" s="51"/>
      <c r="E365" s="56" t="s">
        <v>57</v>
      </c>
      <c r="F365" s="56"/>
      <c r="G365" s="51"/>
    </row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>
      <c r="A377" s="59" t="s">
        <v>69</v>
      </c>
    </row>
    <row r="378" spans="1:7" ht="19.5" customHeight="1">
      <c r="A378" s="52">
        <v>4.45</v>
      </c>
      <c r="B378" s="57" t="str">
        <f>SCHEDULE!E83</f>
        <v>Martin Pellett (Surrey)</v>
      </c>
      <c r="C378" s="54" t="s">
        <v>55</v>
      </c>
      <c r="D378" s="51"/>
      <c r="E378" s="54" t="str">
        <f>SCHEDULE!G83</f>
        <v>Lorraine Hall (Sussex)</v>
      </c>
      <c r="F378" s="54" t="s">
        <v>55</v>
      </c>
      <c r="G378" s="51"/>
    </row>
    <row r="379" spans="1:7" ht="19.5" customHeight="1">
      <c r="A379" s="53" t="s">
        <v>54</v>
      </c>
      <c r="B379" s="58"/>
      <c r="C379" s="55" t="s">
        <v>56</v>
      </c>
      <c r="D379" s="55"/>
      <c r="E379" s="55"/>
      <c r="F379" s="55" t="s">
        <v>56</v>
      </c>
      <c r="G379" s="55"/>
    </row>
    <row r="380" spans="1:7" ht="19.5" customHeight="1">
      <c r="A380" s="48"/>
      <c r="B380" s="56" t="s">
        <v>57</v>
      </c>
      <c r="C380" s="56"/>
      <c r="D380" s="51"/>
      <c r="E380" s="56" t="s">
        <v>57</v>
      </c>
      <c r="F380" s="56"/>
      <c r="G380" s="51"/>
    </row>
    <row r="381" ht="19.5" customHeight="1">
      <c r="A381" s="48"/>
    </row>
    <row r="382" ht="19.5" customHeight="1">
      <c r="A382" s="59" t="s">
        <v>69</v>
      </c>
    </row>
    <row r="383" spans="1:7" ht="19.5" customHeight="1">
      <c r="A383" s="52">
        <v>4.45</v>
      </c>
      <c r="B383" s="57" t="str">
        <f>SCHEDULE!E84</f>
        <v>Jim Millward (Sussex)</v>
      </c>
      <c r="C383" s="54" t="s">
        <v>55</v>
      </c>
      <c r="D383" s="51"/>
      <c r="E383" s="54" t="str">
        <f>SCHEDULE!G84</f>
        <v>Chris Tupper (Sussex)</v>
      </c>
      <c r="F383" s="54" t="s">
        <v>55</v>
      </c>
      <c r="G383" s="51"/>
    </row>
    <row r="384" spans="1:7" ht="19.5" customHeight="1">
      <c r="A384" s="53" t="s">
        <v>58</v>
      </c>
      <c r="B384" s="58"/>
      <c r="C384" s="55" t="s">
        <v>56</v>
      </c>
      <c r="D384" s="55"/>
      <c r="E384" s="55"/>
      <c r="F384" s="55" t="s">
        <v>56</v>
      </c>
      <c r="G384" s="55"/>
    </row>
    <row r="385" spans="1:7" ht="19.5" customHeight="1">
      <c r="A385" s="48"/>
      <c r="B385" s="56" t="s">
        <v>57</v>
      </c>
      <c r="C385" s="56"/>
      <c r="D385" s="51"/>
      <c r="E385" s="56" t="s">
        <v>57</v>
      </c>
      <c r="F385" s="56"/>
      <c r="G385" s="51"/>
    </row>
    <row r="386" ht="19.5" customHeight="1">
      <c r="A386" s="48"/>
    </row>
    <row r="387" ht="19.5" customHeight="1">
      <c r="A387" s="59" t="s">
        <v>69</v>
      </c>
    </row>
    <row r="388" spans="1:7" ht="19.5" customHeight="1">
      <c r="A388" s="52">
        <v>4.45</v>
      </c>
      <c r="B388" s="54" t="str">
        <f>SCHEDULE!E85</f>
        <v>Phill Griffin (Notts)</v>
      </c>
      <c r="C388" s="54" t="s">
        <v>55</v>
      </c>
      <c r="D388" s="51"/>
      <c r="E388" s="54" t="str">
        <f>SCHEDULE!G85</f>
        <v>Ian Lelliott (Sussex)</v>
      </c>
      <c r="F388" s="54" t="s">
        <v>55</v>
      </c>
      <c r="G388" s="51"/>
    </row>
    <row r="389" spans="1:7" ht="19.5" customHeight="1">
      <c r="A389" s="53" t="s">
        <v>59</v>
      </c>
      <c r="B389" s="55"/>
      <c r="C389" s="55" t="s">
        <v>56</v>
      </c>
      <c r="D389" s="55"/>
      <c r="E389" s="55"/>
      <c r="F389" s="55" t="s">
        <v>56</v>
      </c>
      <c r="G389" s="55"/>
    </row>
    <row r="390" spans="1:7" ht="19.5" customHeight="1">
      <c r="A390" s="48"/>
      <c r="B390" s="56" t="s">
        <v>57</v>
      </c>
      <c r="C390" s="56"/>
      <c r="D390" s="51"/>
      <c r="E390" s="56" t="s">
        <v>57</v>
      </c>
      <c r="F390" s="56"/>
      <c r="G390" s="51"/>
    </row>
    <row r="391" ht="19.5" customHeight="1"/>
    <row r="392" ht="19.5" customHeight="1">
      <c r="A392" s="59" t="s">
        <v>69</v>
      </c>
    </row>
    <row r="393" spans="1:7" ht="19.5" customHeight="1">
      <c r="A393" s="52">
        <v>4.45</v>
      </c>
      <c r="B393" s="54" t="str">
        <f>SCHEDULE!E86</f>
        <v>Ernie Jordan (Bucks)</v>
      </c>
      <c r="C393" s="54" t="s">
        <v>55</v>
      </c>
      <c r="D393" s="51"/>
      <c r="E393" s="54" t="str">
        <f>SCHEDULE!G86</f>
        <v>Colin Southouse (Sussex)</v>
      </c>
      <c r="F393" s="54" t="s">
        <v>55</v>
      </c>
      <c r="G393" s="51"/>
    </row>
    <row r="394" spans="1:7" ht="19.5" customHeight="1">
      <c r="A394" s="53" t="s">
        <v>60</v>
      </c>
      <c r="B394" s="55"/>
      <c r="C394" s="55" t="s">
        <v>56</v>
      </c>
      <c r="D394" s="55"/>
      <c r="E394" s="55"/>
      <c r="F394" s="55" t="s">
        <v>56</v>
      </c>
      <c r="G394" s="55"/>
    </row>
    <row r="395" spans="1:7" ht="19.5" customHeight="1">
      <c r="A395" s="48"/>
      <c r="B395" s="56" t="s">
        <v>57</v>
      </c>
      <c r="C395" s="56"/>
      <c r="D395" s="51"/>
      <c r="E395" s="56" t="s">
        <v>57</v>
      </c>
      <c r="F395" s="56"/>
      <c r="G395" s="51"/>
    </row>
    <row r="396" ht="19.5" customHeight="1"/>
    <row r="397" ht="19.5" customHeight="1">
      <c r="A397" s="59" t="s">
        <v>69</v>
      </c>
    </row>
    <row r="398" spans="1:7" ht="19.5" customHeight="1">
      <c r="A398" s="52">
        <v>4.45</v>
      </c>
      <c r="B398" s="54" t="str">
        <f>SCHEDULE!E87</f>
        <v>Martin Smith (Sussex)</v>
      </c>
      <c r="C398" s="54" t="s">
        <v>55</v>
      </c>
      <c r="D398" s="51"/>
      <c r="E398" s="54" t="str">
        <f>SCHEDULE!G87</f>
        <v>Barry Radford (Hants)</v>
      </c>
      <c r="F398" s="54" t="s">
        <v>55</v>
      </c>
      <c r="G398" s="51"/>
    </row>
    <row r="399" spans="1:7" ht="19.5" customHeight="1">
      <c r="A399" s="53" t="s">
        <v>61</v>
      </c>
      <c r="B399" s="55"/>
      <c r="C399" s="55" t="s">
        <v>56</v>
      </c>
      <c r="D399" s="55"/>
      <c r="E399" s="55"/>
      <c r="F399" s="55" t="s">
        <v>56</v>
      </c>
      <c r="G399" s="55"/>
    </row>
    <row r="400" spans="1:7" ht="19.5" customHeight="1">
      <c r="A400" s="48"/>
      <c r="B400" s="56" t="s">
        <v>57</v>
      </c>
      <c r="C400" s="56"/>
      <c r="D400" s="51"/>
      <c r="E400" s="56" t="s">
        <v>57</v>
      </c>
      <c r="F400" s="56"/>
      <c r="G400" s="51"/>
    </row>
    <row r="401" ht="19.5" customHeight="1"/>
    <row r="402" ht="19.5" customHeight="1">
      <c r="A402" s="59" t="s">
        <v>69</v>
      </c>
    </row>
    <row r="403" spans="1:7" ht="19.5" customHeight="1">
      <c r="A403" s="52">
        <v>4.45</v>
      </c>
      <c r="B403" s="54" t="str">
        <f>SCHEDULE!E88</f>
        <v>Peter Phillips ()</v>
      </c>
      <c r="C403" s="54" t="s">
        <v>55</v>
      </c>
      <c r="D403" s="51"/>
      <c r="E403" s="54" t="str">
        <f>SCHEDULE!G88</f>
        <v>Ros Appleby (Sussex)</v>
      </c>
      <c r="F403" s="54" t="s">
        <v>55</v>
      </c>
      <c r="G403" s="51"/>
    </row>
    <row r="404" spans="1:7" ht="19.5" customHeight="1">
      <c r="A404" s="53" t="s">
        <v>62</v>
      </c>
      <c r="B404" s="55"/>
      <c r="C404" s="55" t="s">
        <v>56</v>
      </c>
      <c r="D404" s="55"/>
      <c r="E404" s="55"/>
      <c r="F404" s="55" t="s">
        <v>56</v>
      </c>
      <c r="G404" s="55"/>
    </row>
    <row r="405" spans="1:7" ht="19.5" customHeight="1">
      <c r="A405" s="48"/>
      <c r="B405" s="56" t="s">
        <v>57</v>
      </c>
      <c r="C405" s="56"/>
      <c r="D405" s="51"/>
      <c r="E405" s="56" t="s">
        <v>57</v>
      </c>
      <c r="F405" s="56"/>
      <c r="G405" s="51"/>
    </row>
    <row r="406" ht="19.5" customHeight="1"/>
    <row r="407" ht="19.5" customHeight="1">
      <c r="A407" s="59" t="s">
        <v>69</v>
      </c>
    </row>
    <row r="408" spans="1:7" ht="19.5" customHeight="1">
      <c r="A408" s="52">
        <v>4.45</v>
      </c>
      <c r="B408" s="54" t="str">
        <f>SCHEDULE!E89</f>
        <v>Cliff Slade (Bucks)</v>
      </c>
      <c r="C408" s="54" t="s">
        <v>55</v>
      </c>
      <c r="D408" s="51"/>
      <c r="E408" s="54" t="str">
        <f>SCHEDULE!G89</f>
        <v>Tony Webster (Hants)</v>
      </c>
      <c r="F408" s="54" t="s">
        <v>55</v>
      </c>
      <c r="G408" s="51"/>
    </row>
    <row r="409" spans="1:7" ht="19.5" customHeight="1">
      <c r="A409" s="53" t="s">
        <v>63</v>
      </c>
      <c r="B409" s="55"/>
      <c r="C409" s="55" t="s">
        <v>56</v>
      </c>
      <c r="D409" s="55"/>
      <c r="E409" s="55"/>
      <c r="F409" s="55" t="s">
        <v>56</v>
      </c>
      <c r="G409" s="55"/>
    </row>
    <row r="410" spans="1:7" ht="19.5" customHeight="1">
      <c r="A410" s="48"/>
      <c r="B410" s="56" t="s">
        <v>57</v>
      </c>
      <c r="C410" s="56"/>
      <c r="D410" s="51"/>
      <c r="E410" s="56" t="s">
        <v>57</v>
      </c>
      <c r="F410" s="56"/>
      <c r="G410" s="51"/>
    </row>
    <row r="411" ht="19.5" customHeight="1"/>
    <row r="412" ht="19.5" customHeight="1">
      <c r="A412" s="59" t="s">
        <v>69</v>
      </c>
    </row>
    <row r="413" spans="1:7" ht="19.5" customHeight="1">
      <c r="A413" s="52">
        <v>4.45</v>
      </c>
      <c r="B413" s="54" t="str">
        <f>SCHEDULE!E90</f>
        <v>Mark Fraser</v>
      </c>
      <c r="C413" s="54" t="s">
        <v>55</v>
      </c>
      <c r="D413" s="51"/>
      <c r="E413" s="54" t="str">
        <f>SCHEDULE!G90</f>
        <v>Brian Stevens (Kent)</v>
      </c>
      <c r="F413" s="54" t="s">
        <v>55</v>
      </c>
      <c r="G413" s="51"/>
    </row>
    <row r="414" spans="1:7" ht="19.5" customHeight="1">
      <c r="A414" s="53" t="s">
        <v>64</v>
      </c>
      <c r="B414" s="55"/>
      <c r="C414" s="55" t="s">
        <v>56</v>
      </c>
      <c r="D414" s="55"/>
      <c r="E414" s="55"/>
      <c r="F414" s="55" t="s">
        <v>56</v>
      </c>
      <c r="G414" s="55"/>
    </row>
    <row r="415" spans="1:7" ht="19.5" customHeight="1">
      <c r="A415" s="48"/>
      <c r="B415" s="56" t="s">
        <v>57</v>
      </c>
      <c r="C415" s="56"/>
      <c r="D415" s="51"/>
      <c r="E415" s="56" t="s">
        <v>57</v>
      </c>
      <c r="F415" s="56"/>
      <c r="G415" s="51"/>
    </row>
    <row r="416" ht="19.5" customHeight="1"/>
    <row r="417" ht="19.5" customHeight="1"/>
    <row r="418" ht="19.5" customHeight="1">
      <c r="A418" s="59" t="s">
        <v>68</v>
      </c>
    </row>
    <row r="419" spans="1:7" ht="19.5" customHeight="1">
      <c r="A419" s="52">
        <v>4</v>
      </c>
      <c r="B419" s="57" t="str">
        <f>+SCHEDULE!E74</f>
        <v>Matt Knight (Sussex)</v>
      </c>
      <c r="C419" s="54" t="s">
        <v>55</v>
      </c>
      <c r="D419" s="51"/>
      <c r="E419" s="54" t="str">
        <f>+SCHEDULE!G74</f>
        <v>Ray Hussey (Bucks)</v>
      </c>
      <c r="F419" s="54" t="s">
        <v>55</v>
      </c>
      <c r="G419" s="51"/>
    </row>
    <row r="420" spans="1:7" ht="19.5" customHeight="1">
      <c r="A420" s="53" t="s">
        <v>54</v>
      </c>
      <c r="B420" s="58"/>
      <c r="C420" s="55" t="s">
        <v>56</v>
      </c>
      <c r="D420" s="55"/>
      <c r="E420" s="55"/>
      <c r="F420" s="55" t="s">
        <v>56</v>
      </c>
      <c r="G420" s="55"/>
    </row>
    <row r="421" spans="1:7" ht="19.5" customHeight="1">
      <c r="A421" s="48"/>
      <c r="B421" s="56" t="s">
        <v>57</v>
      </c>
      <c r="C421" s="56"/>
      <c r="D421" s="51"/>
      <c r="E421" s="56" t="s">
        <v>57</v>
      </c>
      <c r="F421" s="56"/>
      <c r="G421" s="51"/>
    </row>
    <row r="422" ht="19.5" customHeight="1">
      <c r="A422" s="48"/>
    </row>
    <row r="423" ht="19.5" customHeight="1">
      <c r="A423" s="59" t="s">
        <v>68</v>
      </c>
    </row>
    <row r="424" spans="1:7" ht="19.5" customHeight="1">
      <c r="A424" s="52">
        <v>4</v>
      </c>
      <c r="B424" s="57" t="str">
        <f>+SCHEDULE!E75</f>
        <v>Mark Trafford (Oxon)</v>
      </c>
      <c r="C424" s="54" t="s">
        <v>55</v>
      </c>
      <c r="D424" s="51"/>
      <c r="E424" s="54" t="str">
        <f>+SCHEDULE!G75</f>
        <v>Paul Sainsbury (Kent)</v>
      </c>
      <c r="F424" s="54" t="s">
        <v>55</v>
      </c>
      <c r="G424" s="51"/>
    </row>
    <row r="425" spans="1:7" ht="19.5" customHeight="1">
      <c r="A425" s="53" t="s">
        <v>58</v>
      </c>
      <c r="B425" s="58"/>
      <c r="C425" s="55" t="s">
        <v>56</v>
      </c>
      <c r="D425" s="55"/>
      <c r="E425" s="55"/>
      <c r="F425" s="55" t="s">
        <v>56</v>
      </c>
      <c r="G425" s="55"/>
    </row>
    <row r="426" spans="1:7" ht="19.5" customHeight="1">
      <c r="A426" s="48"/>
      <c r="B426" s="56" t="s">
        <v>57</v>
      </c>
      <c r="C426" s="56"/>
      <c r="D426" s="51"/>
      <c r="E426" s="56" t="s">
        <v>57</v>
      </c>
      <c r="F426" s="56"/>
      <c r="G426" s="51"/>
    </row>
    <row r="427" ht="19.5" customHeight="1">
      <c r="A427" s="48"/>
    </row>
    <row r="428" ht="19.5" customHeight="1">
      <c r="A428" s="59" t="s">
        <v>68</v>
      </c>
    </row>
    <row r="429" spans="1:7" ht="19.5" customHeight="1">
      <c r="A429" s="52">
        <v>4</v>
      </c>
      <c r="B429" s="54" t="str">
        <f>+SCHEDULE!E76</f>
        <v>Geoff Jukes (Surrey)</v>
      </c>
      <c r="C429" s="54" t="s">
        <v>55</v>
      </c>
      <c r="D429" s="51"/>
      <c r="E429" s="54" t="str">
        <f>+SCHEDULE!G76</f>
        <v>Mark James (Sussex)</v>
      </c>
      <c r="F429" s="54" t="s">
        <v>55</v>
      </c>
      <c r="G429" s="51"/>
    </row>
    <row r="430" spans="1:7" ht="19.5" customHeight="1">
      <c r="A430" s="53" t="s">
        <v>59</v>
      </c>
      <c r="B430" s="55"/>
      <c r="C430" s="55" t="s">
        <v>56</v>
      </c>
      <c r="D430" s="55"/>
      <c r="E430" s="55"/>
      <c r="F430" s="55" t="s">
        <v>56</v>
      </c>
      <c r="G430" s="55"/>
    </row>
    <row r="431" spans="1:7" ht="19.5" customHeight="1">
      <c r="A431" s="48"/>
      <c r="B431" s="56" t="s">
        <v>57</v>
      </c>
      <c r="C431" s="56"/>
      <c r="D431" s="51"/>
      <c r="E431" s="56" t="s">
        <v>57</v>
      </c>
      <c r="F431" s="56"/>
      <c r="G431" s="51"/>
    </row>
    <row r="432" ht="19.5" customHeight="1"/>
    <row r="433" ht="19.5" customHeight="1">
      <c r="A433" s="59" t="s">
        <v>68</v>
      </c>
    </row>
    <row r="434" spans="1:7" ht="19.5" customHeight="1">
      <c r="A434" s="52">
        <v>4</v>
      </c>
      <c r="B434" s="54" t="str">
        <f>+SCHEDULE!E77</f>
        <v>Richard Corbould (Kent)</v>
      </c>
      <c r="C434" s="54" t="s">
        <v>55</v>
      </c>
      <c r="D434" s="51"/>
      <c r="E434" s="54" t="str">
        <f>+SCHEDULE!G77</f>
        <v>Bob Hall (Sussex)</v>
      </c>
      <c r="F434" s="54" t="s">
        <v>55</v>
      </c>
      <c r="G434" s="51"/>
    </row>
    <row r="435" spans="1:7" ht="19.5" customHeight="1">
      <c r="A435" s="53" t="s">
        <v>60</v>
      </c>
      <c r="B435" s="55"/>
      <c r="C435" s="55" t="s">
        <v>56</v>
      </c>
      <c r="D435" s="55"/>
      <c r="E435" s="55"/>
      <c r="F435" s="55" t="s">
        <v>56</v>
      </c>
      <c r="G435" s="55"/>
    </row>
    <row r="436" spans="1:7" ht="19.5" customHeight="1">
      <c r="A436" s="48"/>
      <c r="B436" s="56" t="s">
        <v>57</v>
      </c>
      <c r="C436" s="56"/>
      <c r="D436" s="51"/>
      <c r="E436" s="56" t="s">
        <v>57</v>
      </c>
      <c r="F436" s="56"/>
      <c r="G436" s="51"/>
    </row>
    <row r="437" ht="19.5" customHeight="1"/>
    <row r="438" ht="19.5" customHeight="1">
      <c r="A438" s="59" t="s">
        <v>68</v>
      </c>
    </row>
    <row r="439" spans="1:7" ht="19.5" customHeight="1">
      <c r="A439" s="52">
        <v>4</v>
      </c>
      <c r="B439" s="54" t="str">
        <f>+SCHEDULE!E77</f>
        <v>Richard Corbould (Kent)</v>
      </c>
      <c r="C439" s="54" t="s">
        <v>55</v>
      </c>
      <c r="D439" s="51"/>
      <c r="E439" s="54" t="str">
        <f>+SCHEDULE!G78</f>
        <v>Alan Brackenridge (Sussex)</v>
      </c>
      <c r="F439" s="54" t="s">
        <v>55</v>
      </c>
      <c r="G439" s="51"/>
    </row>
    <row r="440" spans="1:7" ht="19.5" customHeight="1">
      <c r="A440" s="53" t="s">
        <v>61</v>
      </c>
      <c r="B440" s="55"/>
      <c r="C440" s="55" t="s">
        <v>56</v>
      </c>
      <c r="D440" s="55"/>
      <c r="E440" s="55"/>
      <c r="F440" s="55" t="s">
        <v>56</v>
      </c>
      <c r="G440" s="55"/>
    </row>
    <row r="441" spans="1:7" ht="19.5" customHeight="1">
      <c r="A441" s="48"/>
      <c r="B441" s="56" t="s">
        <v>57</v>
      </c>
      <c r="C441" s="56"/>
      <c r="D441" s="51"/>
      <c r="E441" s="56" t="s">
        <v>57</v>
      </c>
      <c r="F441" s="56"/>
      <c r="G441" s="51"/>
    </row>
    <row r="442" ht="19.5" customHeight="1"/>
    <row r="443" ht="19.5" customHeight="1">
      <c r="A443" s="59" t="s">
        <v>68</v>
      </c>
    </row>
    <row r="444" spans="1:7" ht="19.5" customHeight="1">
      <c r="A444" s="52">
        <v>4</v>
      </c>
      <c r="B444" s="54" t="str">
        <f>+SCHEDULE!E79</f>
        <v>Mathew Jones (Bucks)</v>
      </c>
      <c r="C444" s="54" t="s">
        <v>55</v>
      </c>
      <c r="D444" s="51"/>
      <c r="E444" s="54" t="str">
        <f>+SCHEDULE!G79</f>
        <v>Sean Stratford (Oxon)</v>
      </c>
      <c r="F444" s="54" t="s">
        <v>55</v>
      </c>
      <c r="G444" s="51"/>
    </row>
    <row r="445" spans="1:7" ht="19.5" customHeight="1">
      <c r="A445" s="53" t="s">
        <v>62</v>
      </c>
      <c r="B445" s="55"/>
      <c r="C445" s="55" t="s">
        <v>56</v>
      </c>
      <c r="D445" s="55"/>
      <c r="E445" s="55"/>
      <c r="F445" s="55" t="s">
        <v>56</v>
      </c>
      <c r="G445" s="55"/>
    </row>
    <row r="446" spans="1:7" ht="19.5" customHeight="1">
      <c r="A446" s="48"/>
      <c r="B446" s="56" t="s">
        <v>57</v>
      </c>
      <c r="C446" s="56"/>
      <c r="D446" s="51"/>
      <c r="E446" s="56" t="s">
        <v>57</v>
      </c>
      <c r="F446" s="56"/>
      <c r="G446" s="51"/>
    </row>
    <row r="447" ht="19.5" customHeight="1"/>
    <row r="448" ht="19.5" customHeight="1">
      <c r="A448" s="59" t="s">
        <v>68</v>
      </c>
    </row>
    <row r="449" spans="1:7" ht="19.5" customHeight="1">
      <c r="A449" s="52">
        <v>4</v>
      </c>
      <c r="B449" s="54" t="str">
        <f>+SCHEDULE!E80</f>
        <v>Bob Osborne (Sussex)</v>
      </c>
      <c r="C449" s="54" t="s">
        <v>55</v>
      </c>
      <c r="D449" s="51"/>
      <c r="E449" s="54" t="str">
        <f>+SCHEDULE!G80</f>
        <v>Gareth Lloyd (Sussex)</v>
      </c>
      <c r="F449" s="54" t="s">
        <v>55</v>
      </c>
      <c r="G449" s="51"/>
    </row>
    <row r="450" spans="1:7" ht="19.5" customHeight="1">
      <c r="A450" s="53" t="s">
        <v>63</v>
      </c>
      <c r="B450" s="55"/>
      <c r="C450" s="55" t="s">
        <v>56</v>
      </c>
      <c r="D450" s="55"/>
      <c r="E450" s="55"/>
      <c r="F450" s="55" t="s">
        <v>56</v>
      </c>
      <c r="G450" s="55"/>
    </row>
    <row r="451" spans="1:7" ht="19.5" customHeight="1">
      <c r="A451" s="48"/>
      <c r="B451" s="56" t="s">
        <v>57</v>
      </c>
      <c r="C451" s="56"/>
      <c r="D451" s="51"/>
      <c r="E451" s="56" t="s">
        <v>57</v>
      </c>
      <c r="F451" s="56"/>
      <c r="G451" s="51"/>
    </row>
    <row r="452" ht="19.5" customHeight="1"/>
    <row r="453" ht="19.5" customHeight="1">
      <c r="A453" s="59" t="s">
        <v>68</v>
      </c>
    </row>
    <row r="454" spans="1:7" ht="19.5" customHeight="1">
      <c r="A454" s="52">
        <v>4</v>
      </c>
      <c r="B454" s="54" t="str">
        <f>+SCHEDULE!E81</f>
        <v>Nigel Senior (Sussex)</v>
      </c>
      <c r="C454" s="54" t="s">
        <v>55</v>
      </c>
      <c r="D454" s="51"/>
      <c r="E454" s="54" t="str">
        <f>+SCHEDULE!G81</f>
        <v>Jack Baden (Sussex)</v>
      </c>
      <c r="F454" s="54" t="s">
        <v>55</v>
      </c>
      <c r="G454" s="51"/>
    </row>
    <row r="455" spans="1:7" ht="19.5" customHeight="1">
      <c r="A455" s="53" t="s">
        <v>64</v>
      </c>
      <c r="B455" s="55"/>
      <c r="C455" s="55" t="s">
        <v>56</v>
      </c>
      <c r="D455" s="55"/>
      <c r="E455" s="55"/>
      <c r="F455" s="55" t="s">
        <v>56</v>
      </c>
      <c r="G455" s="55"/>
    </row>
    <row r="456" spans="1:7" ht="19.5" customHeight="1">
      <c r="A456" s="48"/>
      <c r="B456" s="56" t="s">
        <v>57</v>
      </c>
      <c r="C456" s="56"/>
      <c r="D456" s="51"/>
      <c r="E456" s="56" t="s">
        <v>57</v>
      </c>
      <c r="F456" s="56"/>
      <c r="G456" s="51"/>
    </row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>
      <c r="A466" s="59" t="s">
        <v>70</v>
      </c>
    </row>
    <row r="467" spans="1:7" ht="19.5" customHeight="1">
      <c r="A467" s="52">
        <v>11</v>
      </c>
      <c r="B467" s="57" t="str">
        <f>+SCHEDULE!E95</f>
        <v>Mark James (Sussex)</v>
      </c>
      <c r="C467" s="54" t="s">
        <v>55</v>
      </c>
      <c r="D467" s="51"/>
      <c r="E467" s="54" t="str">
        <f>+SCHEDULE!G95</f>
        <v>Richard Corbould (Kent)</v>
      </c>
      <c r="F467" s="54" t="s">
        <v>55</v>
      </c>
      <c r="G467" s="51"/>
    </row>
    <row r="468" spans="1:7" ht="19.5" customHeight="1">
      <c r="A468" s="53" t="s">
        <v>58</v>
      </c>
      <c r="B468" s="58"/>
      <c r="C468" s="55" t="s">
        <v>56</v>
      </c>
      <c r="D468" s="55"/>
      <c r="E468" s="55"/>
      <c r="F468" s="55" t="s">
        <v>56</v>
      </c>
      <c r="G468" s="55"/>
    </row>
    <row r="469" spans="1:7" ht="19.5" customHeight="1">
      <c r="A469" s="48"/>
      <c r="B469" s="56" t="s">
        <v>57</v>
      </c>
      <c r="C469" s="56"/>
      <c r="D469" s="51"/>
      <c r="E469" s="56" t="s">
        <v>57</v>
      </c>
      <c r="F469" s="56"/>
      <c r="G469" s="51"/>
    </row>
    <row r="470" ht="19.5" customHeight="1">
      <c r="A470" s="48"/>
    </row>
    <row r="471" ht="19.5" customHeight="1">
      <c r="A471" s="59" t="s">
        <v>70</v>
      </c>
    </row>
    <row r="472" spans="1:7" ht="19.5" customHeight="1">
      <c r="A472" s="52">
        <v>11</v>
      </c>
      <c r="B472" s="57" t="str">
        <f>+SCHEDULE!E96</f>
        <v>Matt Knight (Sussex)</v>
      </c>
      <c r="C472" s="54" t="s">
        <v>55</v>
      </c>
      <c r="D472" s="51"/>
      <c r="E472" s="54" t="str">
        <f>+SCHEDULE!G96</f>
        <v>Paul Sainsbury (Kent)</v>
      </c>
      <c r="F472" s="54" t="s">
        <v>55</v>
      </c>
      <c r="G472" s="51"/>
    </row>
    <row r="473" spans="1:7" ht="19.5" customHeight="1">
      <c r="A473" s="53" t="s">
        <v>59</v>
      </c>
      <c r="B473" s="58"/>
      <c r="C473" s="55" t="s">
        <v>56</v>
      </c>
      <c r="D473" s="55"/>
      <c r="E473" s="55"/>
      <c r="F473" s="55" t="s">
        <v>56</v>
      </c>
      <c r="G473" s="55"/>
    </row>
    <row r="474" spans="1:7" ht="19.5" customHeight="1">
      <c r="A474" s="48"/>
      <c r="B474" s="56" t="s">
        <v>57</v>
      </c>
      <c r="C474" s="56"/>
      <c r="D474" s="51"/>
      <c r="E474" s="56" t="s">
        <v>57</v>
      </c>
      <c r="F474" s="56"/>
      <c r="G474" s="51"/>
    </row>
    <row r="475" ht="19.5" customHeight="1">
      <c r="A475" s="48"/>
    </row>
    <row r="476" ht="19.5" customHeight="1">
      <c r="A476" s="59" t="s">
        <v>70</v>
      </c>
    </row>
    <row r="477" spans="1:7" ht="19.5" customHeight="1">
      <c r="A477" s="52">
        <v>11</v>
      </c>
      <c r="B477" s="54" t="str">
        <f>+SCHEDULE!E98</f>
        <v>Gareth Lloyd (Sussex)</v>
      </c>
      <c r="C477" s="54" t="s">
        <v>55</v>
      </c>
      <c r="D477" s="51"/>
      <c r="E477" s="54" t="str">
        <f>+SCHEDULE!G98</f>
        <v>Jack Baden (Sussex)</v>
      </c>
      <c r="F477" s="54" t="s">
        <v>55</v>
      </c>
      <c r="G477" s="51"/>
    </row>
    <row r="478" spans="1:7" ht="19.5" customHeight="1">
      <c r="A478" s="53" t="s">
        <v>61</v>
      </c>
      <c r="B478" s="55"/>
      <c r="C478" s="55" t="s">
        <v>56</v>
      </c>
      <c r="D478" s="55"/>
      <c r="E478" s="55"/>
      <c r="F478" s="55" t="s">
        <v>56</v>
      </c>
      <c r="G478" s="55"/>
    </row>
    <row r="479" spans="1:7" ht="19.5" customHeight="1">
      <c r="A479" s="48"/>
      <c r="B479" s="56" t="s">
        <v>57</v>
      </c>
      <c r="C479" s="56"/>
      <c r="D479" s="51"/>
      <c r="E479" s="56" t="s">
        <v>57</v>
      </c>
      <c r="F479" s="56"/>
      <c r="G479" s="51"/>
    </row>
    <row r="480" ht="19.5" customHeight="1"/>
    <row r="481" ht="19.5" customHeight="1">
      <c r="A481" s="59" t="s">
        <v>70</v>
      </c>
    </row>
    <row r="482" spans="1:7" ht="19.5" customHeight="1">
      <c r="A482" s="52">
        <v>11</v>
      </c>
      <c r="B482" s="54" t="str">
        <f>+SCHEDULE!E100</f>
        <v>Curt Driver (Kent)</v>
      </c>
      <c r="C482" s="54" t="s">
        <v>55</v>
      </c>
      <c r="D482" s="51"/>
      <c r="E482" s="54" t="str">
        <f>+SCHEDULE!G100</f>
        <v>Mathew Jones (Bucks)</v>
      </c>
      <c r="F482" s="54" t="s">
        <v>55</v>
      </c>
      <c r="G482" s="51"/>
    </row>
    <row r="483" spans="1:7" ht="19.5" customHeight="1">
      <c r="A483" s="53" t="s">
        <v>63</v>
      </c>
      <c r="B483" s="55"/>
      <c r="C483" s="55" t="s">
        <v>56</v>
      </c>
      <c r="D483" s="55"/>
      <c r="E483" s="55"/>
      <c r="F483" s="55" t="s">
        <v>56</v>
      </c>
      <c r="G483" s="55"/>
    </row>
    <row r="484" spans="1:7" ht="19.5" customHeight="1">
      <c r="A484" s="48"/>
      <c r="B484" s="56" t="s">
        <v>57</v>
      </c>
      <c r="C484" s="56"/>
      <c r="D484" s="51"/>
      <c r="E484" s="56" t="s">
        <v>57</v>
      </c>
      <c r="F484" s="56"/>
      <c r="G484" s="51"/>
    </row>
    <row r="485" ht="19.5" customHeight="1"/>
    <row r="486" ht="19.5" customHeight="1">
      <c r="A486" s="59" t="s">
        <v>71</v>
      </c>
    </row>
    <row r="487" spans="1:7" ht="19.5" customHeight="1">
      <c r="A487" s="52">
        <v>11</v>
      </c>
      <c r="B487" s="54" t="str">
        <f>+SCHEDULE!E94</f>
        <v>Phill Griffin (Notts)</v>
      </c>
      <c r="C487" s="54" t="s">
        <v>55</v>
      </c>
      <c r="D487" s="51"/>
      <c r="E487" s="54" t="str">
        <f>SCHEDULE!G75</f>
        <v>Paul Sainsbury (Kent)</v>
      </c>
      <c r="F487" s="54" t="s">
        <v>55</v>
      </c>
      <c r="G487" s="51"/>
    </row>
    <row r="488" spans="1:7" ht="19.5" customHeight="1">
      <c r="A488" s="53" t="s">
        <v>54</v>
      </c>
      <c r="B488" s="55"/>
      <c r="C488" s="55" t="s">
        <v>56</v>
      </c>
      <c r="D488" s="55"/>
      <c r="E488" s="55"/>
      <c r="F488" s="55" t="s">
        <v>56</v>
      </c>
      <c r="G488" s="55"/>
    </row>
    <row r="489" spans="1:7" ht="19.5" customHeight="1">
      <c r="A489" s="48"/>
      <c r="B489" s="56" t="s">
        <v>57</v>
      </c>
      <c r="C489" s="56"/>
      <c r="D489" s="51"/>
      <c r="E489" s="56" t="s">
        <v>57</v>
      </c>
      <c r="F489" s="56"/>
      <c r="G489" s="51"/>
    </row>
    <row r="490" ht="19.5" customHeight="1"/>
    <row r="491" ht="19.5" customHeight="1">
      <c r="A491" s="59" t="s">
        <v>71</v>
      </c>
    </row>
    <row r="492" spans="1:7" ht="19.5" customHeight="1">
      <c r="A492" s="52">
        <v>11</v>
      </c>
      <c r="B492" s="54" t="str">
        <f>+SCHEDULE!E97</f>
        <v>Martin Pellett (Surrey)</v>
      </c>
      <c r="C492" s="54" t="s">
        <v>55</v>
      </c>
      <c r="D492" s="51"/>
      <c r="E492" s="54" t="str">
        <f>+SCHEDULE!G97</f>
        <v>Chris Tupper (Sussex)</v>
      </c>
      <c r="F492" s="54" t="s">
        <v>55</v>
      </c>
      <c r="G492" s="51"/>
    </row>
    <row r="493" spans="1:7" ht="19.5" customHeight="1">
      <c r="A493" s="53" t="s">
        <v>60</v>
      </c>
      <c r="B493" s="55"/>
      <c r="C493" s="55" t="s">
        <v>56</v>
      </c>
      <c r="D493" s="55"/>
      <c r="E493" s="55"/>
      <c r="F493" s="55" t="s">
        <v>56</v>
      </c>
      <c r="G493" s="55"/>
    </row>
    <row r="494" spans="1:7" ht="19.5" customHeight="1">
      <c r="A494" s="48"/>
      <c r="B494" s="56" t="s">
        <v>57</v>
      </c>
      <c r="C494" s="56"/>
      <c r="D494" s="51"/>
      <c r="E494" s="56" t="s">
        <v>57</v>
      </c>
      <c r="F494" s="56"/>
      <c r="G494" s="51"/>
    </row>
    <row r="495" ht="19.5" customHeight="1"/>
    <row r="496" ht="19.5" customHeight="1">
      <c r="A496" s="59" t="s">
        <v>71</v>
      </c>
    </row>
    <row r="497" spans="1:7" ht="19.5" customHeight="1">
      <c r="A497" s="52">
        <v>11</v>
      </c>
      <c r="B497" s="54" t="str">
        <f>+SCHEDULE!E99</f>
        <v>Tony Webster (Hants)</v>
      </c>
      <c r="C497" s="54" t="s">
        <v>55</v>
      </c>
      <c r="D497" s="51"/>
      <c r="E497" s="54" t="str">
        <f>+SCHEDULE!G99</f>
        <v>Brian Stevens (Kent)</v>
      </c>
      <c r="F497" s="54" t="s">
        <v>55</v>
      </c>
      <c r="G497" s="51"/>
    </row>
    <row r="498" spans="1:7" ht="19.5" customHeight="1">
      <c r="A498" s="53" t="s">
        <v>62</v>
      </c>
      <c r="B498" s="55"/>
      <c r="C498" s="55" t="s">
        <v>56</v>
      </c>
      <c r="D498" s="55"/>
      <c r="E498" s="55"/>
      <c r="F498" s="55" t="s">
        <v>56</v>
      </c>
      <c r="G498" s="55"/>
    </row>
    <row r="499" spans="1:7" ht="19.5" customHeight="1">
      <c r="A499" s="48"/>
      <c r="B499" s="56" t="s">
        <v>57</v>
      </c>
      <c r="C499" s="56"/>
      <c r="D499" s="51"/>
      <c r="E499" s="56" t="s">
        <v>57</v>
      </c>
      <c r="F499" s="56"/>
      <c r="G499" s="51"/>
    </row>
    <row r="500" ht="19.5" customHeight="1"/>
    <row r="501" ht="19.5" customHeight="1">
      <c r="A501" s="59" t="s">
        <v>71</v>
      </c>
    </row>
    <row r="502" spans="1:7" ht="19.5" customHeight="1">
      <c r="A502" s="52">
        <v>11</v>
      </c>
      <c r="B502" s="54" t="str">
        <f>+SCHEDULE!E101</f>
        <v>Barry Radford (Hants)</v>
      </c>
      <c r="C502" s="54" t="s">
        <v>55</v>
      </c>
      <c r="D502" s="51"/>
      <c r="E502" s="54" t="str">
        <f>+SCHEDULE!G101</f>
        <v>Peter Phillips ()</v>
      </c>
      <c r="F502" s="54" t="s">
        <v>55</v>
      </c>
      <c r="G502" s="51"/>
    </row>
    <row r="503" spans="1:7" ht="19.5" customHeight="1">
      <c r="A503" s="53" t="s">
        <v>64</v>
      </c>
      <c r="B503" s="55"/>
      <c r="C503" s="55" t="s">
        <v>56</v>
      </c>
      <c r="D503" s="55"/>
      <c r="E503" s="55"/>
      <c r="F503" s="55" t="s">
        <v>56</v>
      </c>
      <c r="G503" s="55"/>
    </row>
    <row r="504" spans="1:7" ht="19.5" customHeight="1">
      <c r="A504" s="48"/>
      <c r="B504" s="56" t="s">
        <v>57</v>
      </c>
      <c r="C504" s="56"/>
      <c r="D504" s="51"/>
      <c r="E504" s="56" t="s">
        <v>57</v>
      </c>
      <c r="F504" s="56"/>
      <c r="G504" s="51"/>
    </row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>
      <c r="A511" s="59" t="s">
        <v>72</v>
      </c>
    </row>
    <row r="512" spans="1:7" ht="19.5" customHeight="1">
      <c r="A512" s="64">
        <v>12</v>
      </c>
      <c r="B512" s="54" t="str">
        <f>+SCHEDULE!E103</f>
        <v>Curt Driver (Kent)</v>
      </c>
      <c r="C512" s="70" t="s">
        <v>55</v>
      </c>
      <c r="D512" s="51"/>
      <c r="E512" s="54" t="str">
        <f>+SCHEDULE!G103</f>
        <v>Paul Sainsbury (Kent)</v>
      </c>
      <c r="F512" s="54" t="s">
        <v>55</v>
      </c>
      <c r="G512" s="51"/>
    </row>
    <row r="513" spans="1:7" ht="19.5" customHeight="1">
      <c r="A513" s="65" t="s">
        <v>76</v>
      </c>
      <c r="B513" s="66"/>
      <c r="C513" s="71" t="s">
        <v>56</v>
      </c>
      <c r="D513" s="51"/>
      <c r="E513" s="66"/>
      <c r="F513" s="66" t="s">
        <v>56</v>
      </c>
      <c r="G513" s="51"/>
    </row>
    <row r="514" spans="1:7" ht="19.5" customHeight="1">
      <c r="A514" s="48"/>
      <c r="B514" s="66"/>
      <c r="C514" s="72" t="s">
        <v>77</v>
      </c>
      <c r="D514" s="51"/>
      <c r="E514" s="66"/>
      <c r="F514" s="67" t="s">
        <v>77</v>
      </c>
      <c r="G514" s="51"/>
    </row>
    <row r="515" spans="1:7" ht="19.5" customHeight="1">
      <c r="A515" s="48"/>
      <c r="B515" s="69"/>
      <c r="C515" s="73" t="s">
        <v>78</v>
      </c>
      <c r="D515" s="51"/>
      <c r="E515" s="69"/>
      <c r="F515" s="68" t="s">
        <v>78</v>
      </c>
      <c r="G515" s="51"/>
    </row>
    <row r="516" spans="1:7" ht="19.5" customHeight="1">
      <c r="A516" s="48"/>
      <c r="B516" s="56" t="s">
        <v>57</v>
      </c>
      <c r="C516" s="56"/>
      <c r="D516" s="51"/>
      <c r="E516" s="56" t="s">
        <v>57</v>
      </c>
      <c r="F516" s="56"/>
      <c r="G516" s="51"/>
    </row>
    <row r="517" ht="19.5" customHeight="1"/>
    <row r="518" ht="19.5" customHeight="1">
      <c r="A518" s="59" t="s">
        <v>72</v>
      </c>
    </row>
    <row r="519" spans="1:7" ht="19.5" customHeight="1">
      <c r="A519" s="64">
        <v>12</v>
      </c>
      <c r="B519" s="54" t="str">
        <f>SCHEDULE!E104</f>
        <v>Gareth Lloyd (Sussex)</v>
      </c>
      <c r="C519" s="70" t="s">
        <v>55</v>
      </c>
      <c r="D519" s="51"/>
      <c r="E519" s="54" t="str">
        <f>SCHEDULE!G104</f>
        <v>Mark James (Sussex)</v>
      </c>
      <c r="F519" s="54" t="s">
        <v>55</v>
      </c>
      <c r="G519" s="51"/>
    </row>
    <row r="520" spans="1:7" ht="19.5" customHeight="1">
      <c r="A520" s="65" t="s">
        <v>76</v>
      </c>
      <c r="B520" s="66"/>
      <c r="C520" s="71" t="s">
        <v>56</v>
      </c>
      <c r="D520" s="51"/>
      <c r="E520" s="66"/>
      <c r="F520" s="66" t="s">
        <v>56</v>
      </c>
      <c r="G520" s="51"/>
    </row>
    <row r="521" spans="1:7" ht="19.5" customHeight="1">
      <c r="A521" s="48"/>
      <c r="B521" s="66"/>
      <c r="C521" s="72" t="s">
        <v>77</v>
      </c>
      <c r="D521" s="51"/>
      <c r="E521" s="66"/>
      <c r="F521" s="67" t="s">
        <v>77</v>
      </c>
      <c r="G521" s="51"/>
    </row>
    <row r="522" spans="1:7" ht="19.5" customHeight="1">
      <c r="A522" s="48"/>
      <c r="B522" s="69"/>
      <c r="C522" s="73" t="s">
        <v>78</v>
      </c>
      <c r="D522" s="51"/>
      <c r="E522" s="69"/>
      <c r="F522" s="68" t="s">
        <v>78</v>
      </c>
      <c r="G522" s="51"/>
    </row>
    <row r="523" spans="1:7" ht="19.5" customHeight="1">
      <c r="A523" s="48"/>
      <c r="B523" s="56" t="s">
        <v>57</v>
      </c>
      <c r="C523" s="56"/>
      <c r="D523" s="51"/>
      <c r="E523" s="56" t="s">
        <v>57</v>
      </c>
      <c r="F523" s="56"/>
      <c r="G523" s="51"/>
    </row>
    <row r="524" spans="1:7" ht="19.5" customHeight="1">
      <c r="A524" s="48"/>
      <c r="B524" s="56"/>
      <c r="C524" s="56"/>
      <c r="D524" s="63"/>
      <c r="E524" s="56"/>
      <c r="F524" s="56"/>
      <c r="G524" s="63"/>
    </row>
    <row r="525" spans="1:7" ht="19.5" customHeight="1">
      <c r="A525" s="48"/>
      <c r="B525" s="56"/>
      <c r="C525" s="56"/>
      <c r="D525" s="63"/>
      <c r="E525" s="56"/>
      <c r="F525" s="56"/>
      <c r="G525" s="63"/>
    </row>
    <row r="526" spans="1:7" ht="19.5" customHeight="1">
      <c r="A526" s="48"/>
      <c r="B526" s="56"/>
      <c r="C526" s="56"/>
      <c r="D526" s="63"/>
      <c r="E526" s="56"/>
      <c r="F526" s="56"/>
      <c r="G526" s="63"/>
    </row>
    <row r="527" ht="19.5" customHeight="1">
      <c r="A527" s="59" t="s">
        <v>73</v>
      </c>
    </row>
    <row r="528" spans="1:7" ht="19.5" customHeight="1">
      <c r="A528" s="64">
        <v>12</v>
      </c>
      <c r="B528" s="54" t="str">
        <f>SCHEDULE!E105</f>
        <v>Barry Radford (Hants)</v>
      </c>
      <c r="C528" s="70" t="s">
        <v>55</v>
      </c>
      <c r="D528" s="51"/>
      <c r="E528" s="54" t="str">
        <f>SCHEDULE!G105</f>
        <v>Chris Tupper (Sussex)</v>
      </c>
      <c r="F528" s="54" t="s">
        <v>55</v>
      </c>
      <c r="G528" s="51"/>
    </row>
    <row r="529" spans="1:7" ht="19.5" customHeight="1">
      <c r="A529" s="65" t="s">
        <v>76</v>
      </c>
      <c r="B529" s="66"/>
      <c r="C529" s="71" t="s">
        <v>56</v>
      </c>
      <c r="D529" s="51"/>
      <c r="E529" s="66"/>
      <c r="F529" s="66" t="s">
        <v>56</v>
      </c>
      <c r="G529" s="51"/>
    </row>
    <row r="530" spans="1:7" ht="19.5" customHeight="1">
      <c r="A530" s="48"/>
      <c r="B530" s="66"/>
      <c r="C530" s="72" t="s">
        <v>77</v>
      </c>
      <c r="D530" s="51"/>
      <c r="E530" s="66"/>
      <c r="F530" s="67" t="s">
        <v>77</v>
      </c>
      <c r="G530" s="51"/>
    </row>
    <row r="531" spans="1:7" ht="19.5" customHeight="1">
      <c r="A531" s="48"/>
      <c r="B531" s="69"/>
      <c r="C531" s="73" t="s">
        <v>78</v>
      </c>
      <c r="D531" s="51"/>
      <c r="E531" s="69"/>
      <c r="F531" s="68" t="s">
        <v>78</v>
      </c>
      <c r="G531" s="51"/>
    </row>
    <row r="532" spans="1:7" ht="19.5" customHeight="1">
      <c r="A532" s="48"/>
      <c r="B532" s="56" t="s">
        <v>57</v>
      </c>
      <c r="C532" s="56"/>
      <c r="D532" s="51"/>
      <c r="E532" s="56" t="s">
        <v>57</v>
      </c>
      <c r="F532" s="56"/>
      <c r="G532" s="51"/>
    </row>
    <row r="533" ht="19.5" customHeight="1"/>
    <row r="534" ht="19.5" customHeight="1">
      <c r="A534" s="59" t="s">
        <v>73</v>
      </c>
    </row>
    <row r="535" spans="1:7" ht="19.5" customHeight="1">
      <c r="A535" s="64">
        <v>12</v>
      </c>
      <c r="B535" s="54" t="str">
        <f>SCHEDULE!E106</f>
        <v>Brian Stevens (Kent)</v>
      </c>
      <c r="C535" s="70" t="s">
        <v>55</v>
      </c>
      <c r="D535" s="51"/>
      <c r="E535" s="54" t="str">
        <f>SCHEDULE!G106</f>
        <v>Colin Southouse (Sussex)</v>
      </c>
      <c r="F535" s="54" t="s">
        <v>55</v>
      </c>
      <c r="G535" s="51"/>
    </row>
    <row r="536" spans="1:7" ht="19.5" customHeight="1">
      <c r="A536" s="65" t="s">
        <v>76</v>
      </c>
      <c r="B536" s="66"/>
      <c r="C536" s="71" t="s">
        <v>56</v>
      </c>
      <c r="D536" s="51"/>
      <c r="E536" s="66"/>
      <c r="F536" s="66" t="s">
        <v>56</v>
      </c>
      <c r="G536" s="51"/>
    </row>
    <row r="537" spans="1:7" ht="19.5" customHeight="1">
      <c r="A537" s="48"/>
      <c r="B537" s="66"/>
      <c r="C537" s="72" t="s">
        <v>77</v>
      </c>
      <c r="D537" s="51"/>
      <c r="E537" s="66"/>
      <c r="F537" s="67" t="s">
        <v>77</v>
      </c>
      <c r="G537" s="51"/>
    </row>
    <row r="538" spans="1:7" ht="19.5" customHeight="1">
      <c r="A538" s="48"/>
      <c r="B538" s="69"/>
      <c r="C538" s="73" t="s">
        <v>78</v>
      </c>
      <c r="D538" s="51"/>
      <c r="E538" s="69"/>
      <c r="F538" s="68" t="s">
        <v>78</v>
      </c>
      <c r="G538" s="51"/>
    </row>
    <row r="539" spans="1:7" ht="19.5" customHeight="1">
      <c r="A539" s="48"/>
      <c r="B539" s="56" t="s">
        <v>57</v>
      </c>
      <c r="C539" s="56"/>
      <c r="D539" s="51"/>
      <c r="E539" s="56" t="s">
        <v>57</v>
      </c>
      <c r="F539" s="56"/>
      <c r="G539" s="51"/>
    </row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spans="1:7" ht="19.5" customHeight="1">
      <c r="A552" s="48"/>
      <c r="B552" s="56"/>
      <c r="C552" s="56"/>
      <c r="D552" s="63"/>
      <c r="E552" s="56"/>
      <c r="F552" s="56"/>
      <c r="G552" s="63"/>
    </row>
    <row r="553" ht="19.5" customHeight="1">
      <c r="A553" s="59" t="s">
        <v>74</v>
      </c>
    </row>
    <row r="554" spans="1:7" ht="19.5" customHeight="1">
      <c r="A554" s="64">
        <v>1.3</v>
      </c>
      <c r="B554" s="54" t="str">
        <f>SCHEDULE!E108</f>
        <v>Paul Sainsbury (Kent)</v>
      </c>
      <c r="C554" s="70" t="s">
        <v>55</v>
      </c>
      <c r="D554" s="51"/>
      <c r="E554" s="54" t="str">
        <f>SCHEDULE!G108</f>
        <v>Gareth Lloyd (Sussex)</v>
      </c>
      <c r="F554" s="54" t="s">
        <v>55</v>
      </c>
      <c r="G554" s="51"/>
    </row>
    <row r="555" spans="1:7" ht="19.5" customHeight="1">
      <c r="A555" s="65" t="s">
        <v>76</v>
      </c>
      <c r="B555" s="66"/>
      <c r="C555" s="71" t="s">
        <v>56</v>
      </c>
      <c r="D555" s="51"/>
      <c r="E555" s="66"/>
      <c r="F555" s="66" t="s">
        <v>56</v>
      </c>
      <c r="G555" s="51"/>
    </row>
    <row r="556" spans="1:7" ht="19.5" customHeight="1">
      <c r="A556" s="48"/>
      <c r="B556" s="66"/>
      <c r="C556" s="72" t="s">
        <v>77</v>
      </c>
      <c r="D556" s="51"/>
      <c r="E556" s="66"/>
      <c r="F556" s="67" t="s">
        <v>77</v>
      </c>
      <c r="G556" s="51"/>
    </row>
    <row r="557" spans="1:7" ht="19.5" customHeight="1">
      <c r="A557" s="48"/>
      <c r="B557" s="69"/>
      <c r="C557" s="73" t="s">
        <v>78</v>
      </c>
      <c r="D557" s="51"/>
      <c r="E557" s="69"/>
      <c r="F557" s="68" t="s">
        <v>78</v>
      </c>
      <c r="G557" s="51"/>
    </row>
    <row r="558" spans="1:7" ht="19.5" customHeight="1">
      <c r="A558" s="48"/>
      <c r="B558" s="56" t="s">
        <v>57</v>
      </c>
      <c r="C558" s="56"/>
      <c r="D558" s="51"/>
      <c r="E558" s="56" t="s">
        <v>57</v>
      </c>
      <c r="F558" s="56"/>
      <c r="G558" s="51"/>
    </row>
    <row r="559" ht="19.5" customHeight="1"/>
    <row r="560" ht="19.5" customHeight="1">
      <c r="A560" s="59" t="s">
        <v>75</v>
      </c>
    </row>
    <row r="561" spans="1:7" ht="19.5" customHeight="1">
      <c r="A561" s="64">
        <v>1.3</v>
      </c>
      <c r="B561" s="54" t="str">
        <f>+SCHEDULE!E109</f>
        <v>Chris Tupper (Sussex)</v>
      </c>
      <c r="C561" s="70" t="s">
        <v>55</v>
      </c>
      <c r="D561" s="51"/>
      <c r="E561" s="54" t="str">
        <f>+SCHEDULE!G109</f>
        <v>Colin Southouse (Sussex)</v>
      </c>
      <c r="F561" s="54" t="s">
        <v>55</v>
      </c>
      <c r="G561" s="51"/>
    </row>
    <row r="562" spans="1:7" ht="19.5" customHeight="1">
      <c r="A562" s="65" t="s">
        <v>76</v>
      </c>
      <c r="B562" s="66"/>
      <c r="C562" s="71" t="s">
        <v>56</v>
      </c>
      <c r="D562" s="51"/>
      <c r="E562" s="66"/>
      <c r="F562" s="66" t="s">
        <v>56</v>
      </c>
      <c r="G562" s="51"/>
    </row>
    <row r="563" spans="1:7" ht="19.5" customHeight="1">
      <c r="A563" s="48"/>
      <c r="B563" s="66"/>
      <c r="C563" s="72" t="s">
        <v>77</v>
      </c>
      <c r="D563" s="51"/>
      <c r="E563" s="66"/>
      <c r="F563" s="67" t="s">
        <v>77</v>
      </c>
      <c r="G563" s="51"/>
    </row>
    <row r="564" spans="1:7" ht="19.5" customHeight="1">
      <c r="A564" s="48"/>
      <c r="B564" s="69"/>
      <c r="C564" s="73" t="s">
        <v>78</v>
      </c>
      <c r="D564" s="51"/>
      <c r="E564" s="69"/>
      <c r="F564" s="68" t="s">
        <v>78</v>
      </c>
      <c r="G564" s="51"/>
    </row>
    <row r="565" spans="1:7" ht="19.5" customHeight="1">
      <c r="A565" s="48"/>
      <c r="B565" s="56" t="s">
        <v>57</v>
      </c>
      <c r="C565" s="56"/>
      <c r="D565" s="51"/>
      <c r="E565" s="56" t="s">
        <v>57</v>
      </c>
      <c r="F565" s="56"/>
      <c r="G565" s="51"/>
    </row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  <rowBreaks count="6" manualBreakCount="6">
    <brk id="169" max="255" man="1"/>
    <brk id="213" max="255" man="1"/>
    <brk id="257" max="255" man="1"/>
    <brk id="484" max="255" man="1"/>
    <brk id="524" max="255" man="1"/>
    <brk id="5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zoomScale="70" zoomScaleNormal="70" zoomScalePageLayoutView="0" workbookViewId="0" topLeftCell="A118">
      <selection activeCell="G144" sqref="G144"/>
    </sheetView>
  </sheetViews>
  <sheetFormatPr defaultColWidth="9.140625" defaultRowHeight="15"/>
  <cols>
    <col min="1" max="1" width="8.28125" style="0" customWidth="1"/>
    <col min="2" max="2" width="32.7109375" style="0" bestFit="1" customWidth="1"/>
    <col min="3" max="4" width="7.57421875" style="0" bestFit="1" customWidth="1"/>
    <col min="5" max="5" width="7.28125" style="0" customWidth="1"/>
    <col min="6" max="6" width="7.8515625" style="0" customWidth="1"/>
    <col min="7" max="7" width="34.7109375" style="0" bestFit="1" customWidth="1"/>
    <col min="8" max="9" width="7.7109375" style="0" bestFit="1" customWidth="1"/>
    <col min="10" max="10" width="6.57421875" style="0" bestFit="1" customWidth="1"/>
    <col min="11" max="11" width="10.7109375" style="0" customWidth="1"/>
    <col min="12" max="12" width="30.7109375" style="0" customWidth="1"/>
    <col min="13" max="14" width="7.7109375" style="0" bestFit="1" customWidth="1"/>
    <col min="15" max="15" width="7.140625" style="0" bestFit="1" customWidth="1"/>
  </cols>
  <sheetData>
    <row r="1" spans="1:15" ht="15">
      <c r="A1" s="1"/>
      <c r="B1" s="126" t="s">
        <v>13</v>
      </c>
      <c r="C1" s="126"/>
      <c r="D1" s="126"/>
      <c r="E1" s="126"/>
      <c r="F1" s="38"/>
      <c r="G1" s="126" t="s">
        <v>14</v>
      </c>
      <c r="H1" s="126"/>
      <c r="I1" s="126"/>
      <c r="J1" s="126"/>
      <c r="K1" s="39"/>
      <c r="L1" s="126" t="s">
        <v>15</v>
      </c>
      <c r="M1" s="126"/>
      <c r="N1" s="126"/>
      <c r="O1" s="126"/>
    </row>
    <row r="2" spans="1:15" ht="15">
      <c r="A2" s="2"/>
      <c r="B2" s="3" t="s">
        <v>0</v>
      </c>
      <c r="C2" s="3" t="s">
        <v>1</v>
      </c>
      <c r="D2" s="3" t="s">
        <v>2</v>
      </c>
      <c r="E2" s="4" t="s">
        <v>3</v>
      </c>
      <c r="F2" s="3"/>
      <c r="G2" s="3" t="s">
        <v>0</v>
      </c>
      <c r="H2" s="3" t="s">
        <v>1</v>
      </c>
      <c r="I2" s="3" t="s">
        <v>2</v>
      </c>
      <c r="J2" s="3" t="s">
        <v>3</v>
      </c>
      <c r="K2" s="2"/>
      <c r="L2" s="3" t="s">
        <v>0</v>
      </c>
      <c r="M2" s="3" t="s">
        <v>1</v>
      </c>
      <c r="N2" s="3" t="s">
        <v>2</v>
      </c>
      <c r="O2" s="4" t="s">
        <v>3</v>
      </c>
    </row>
    <row r="3" spans="1:15" ht="15.75" thickBot="1">
      <c r="A3" s="5"/>
      <c r="B3" s="3"/>
      <c r="C3" s="3"/>
      <c r="D3" s="3"/>
      <c r="E3" s="4"/>
      <c r="F3" s="6"/>
      <c r="G3" s="3"/>
      <c r="H3" s="3"/>
      <c r="I3" s="3"/>
      <c r="J3" s="3"/>
      <c r="K3" s="7"/>
      <c r="L3" s="3"/>
      <c r="M3" s="3"/>
      <c r="N3" s="3"/>
      <c r="O3" s="4"/>
    </row>
    <row r="4" spans="1:15" ht="15.75" thickBot="1">
      <c r="A4" s="9">
        <v>10.3</v>
      </c>
      <c r="B4" s="130" t="s">
        <v>156</v>
      </c>
      <c r="C4" s="114"/>
      <c r="D4" s="114"/>
      <c r="E4" s="118">
        <f>SUM(C4+D4)</f>
        <v>0</v>
      </c>
      <c r="F4" s="8"/>
      <c r="G4" s="3"/>
      <c r="H4" s="3"/>
      <c r="I4" s="3"/>
      <c r="J4" s="3"/>
      <c r="K4" s="7"/>
      <c r="L4" s="3"/>
      <c r="M4" s="3"/>
      <c r="N4" s="3"/>
      <c r="O4" s="4"/>
    </row>
    <row r="5" spans="1:15" ht="15.75" thickBot="1">
      <c r="A5" s="10" t="s">
        <v>11</v>
      </c>
      <c r="B5" s="119" t="s">
        <v>88</v>
      </c>
      <c r="C5" s="117"/>
      <c r="D5" s="117">
        <v>1</v>
      </c>
      <c r="E5" s="118">
        <f>SUM(C5+D5)</f>
        <v>1</v>
      </c>
      <c r="F5" s="8"/>
      <c r="G5" s="3"/>
      <c r="H5" s="3"/>
      <c r="I5" s="3"/>
      <c r="J5" s="3"/>
      <c r="K5" s="7"/>
      <c r="L5" s="3"/>
      <c r="M5" s="3"/>
      <c r="N5" s="3"/>
      <c r="O5" s="4"/>
    </row>
    <row r="6" spans="1:15" ht="15">
      <c r="A6" s="5"/>
      <c r="B6" s="3"/>
      <c r="C6" s="3"/>
      <c r="D6" s="3"/>
      <c r="E6" s="4"/>
      <c r="F6" s="22">
        <v>1.3</v>
      </c>
      <c r="G6" s="29" t="str">
        <f>IF(E4&gt;E5,B4,B5)</f>
        <v>Pauline Withey (Oxon)</v>
      </c>
      <c r="H6" s="27">
        <v>4290</v>
      </c>
      <c r="I6" s="31">
        <v>1320</v>
      </c>
      <c r="J6" s="24">
        <f>SUM(H6+I6)</f>
        <v>5610</v>
      </c>
      <c r="K6" s="5"/>
      <c r="L6" s="3"/>
      <c r="M6" s="3"/>
      <c r="N6" s="3"/>
      <c r="O6" s="4"/>
    </row>
    <row r="7" spans="1:15" ht="15.75" thickBot="1">
      <c r="A7" s="5"/>
      <c r="B7" s="3"/>
      <c r="C7" s="3"/>
      <c r="D7" s="3"/>
      <c r="E7" s="4"/>
      <c r="F7" s="23" t="s">
        <v>12</v>
      </c>
      <c r="G7" s="30" t="str">
        <f>IF(E8&gt;E9,B8,B9)</f>
        <v>Curt Driver (Kent)</v>
      </c>
      <c r="H7" s="28">
        <v>10370</v>
      </c>
      <c r="I7" s="32">
        <v>0</v>
      </c>
      <c r="J7" s="25">
        <f>SUM(H7+I7)</f>
        <v>10370</v>
      </c>
      <c r="K7" s="5"/>
      <c r="L7" s="3"/>
      <c r="M7" s="3"/>
      <c r="N7" s="3"/>
      <c r="O7" s="4"/>
    </row>
    <row r="8" spans="1:15" ht="15.75" thickBot="1">
      <c r="A8" s="9">
        <v>10.3</v>
      </c>
      <c r="B8" s="120" t="s">
        <v>89</v>
      </c>
      <c r="C8" s="114">
        <v>7490</v>
      </c>
      <c r="D8" s="114">
        <v>130</v>
      </c>
      <c r="E8" s="118">
        <f>SUM(C8+D8)</f>
        <v>7620</v>
      </c>
      <c r="F8" s="5"/>
      <c r="G8" s="3"/>
      <c r="H8" s="3"/>
      <c r="I8" s="3"/>
      <c r="J8" s="3"/>
      <c r="K8" s="7"/>
      <c r="L8" s="3"/>
      <c r="M8" s="3"/>
      <c r="N8" s="3"/>
      <c r="O8" s="4"/>
    </row>
    <row r="9" spans="1:15" ht="15.75" thickBot="1">
      <c r="A9" s="10" t="s">
        <v>8</v>
      </c>
      <c r="B9" s="119" t="s">
        <v>90</v>
      </c>
      <c r="C9" s="117">
        <v>800</v>
      </c>
      <c r="D9" s="117">
        <v>15130</v>
      </c>
      <c r="E9" s="118">
        <f>SUM(C9+D9)</f>
        <v>15930</v>
      </c>
      <c r="F9" s="5"/>
      <c r="G9" s="3"/>
      <c r="H9" s="3"/>
      <c r="I9" s="3"/>
      <c r="J9" s="3"/>
      <c r="K9" s="7"/>
      <c r="L9" s="3"/>
      <c r="M9" s="3"/>
      <c r="N9" s="3"/>
      <c r="O9" s="4"/>
    </row>
    <row r="10" spans="1:15" ht="15">
      <c r="A10" s="5"/>
      <c r="B10" s="3"/>
      <c r="C10" s="3"/>
      <c r="D10" s="3"/>
      <c r="E10" s="4"/>
      <c r="F10" s="7"/>
      <c r="G10" s="3"/>
      <c r="H10" s="3"/>
      <c r="I10" s="3"/>
      <c r="J10" s="3"/>
      <c r="K10" s="9">
        <v>4.3</v>
      </c>
      <c r="L10" s="74" t="str">
        <f>IF(J6&gt;J7,G6,G7)</f>
        <v>Curt Driver (Kent)</v>
      </c>
      <c r="M10" s="75">
        <v>10120</v>
      </c>
      <c r="N10" s="76">
        <v>11710</v>
      </c>
      <c r="O10" s="77">
        <f>SUM(M10+N10)</f>
        <v>21830</v>
      </c>
    </row>
    <row r="11" spans="1:15" ht="15.75" thickBot="1">
      <c r="A11" s="5"/>
      <c r="B11" s="3"/>
      <c r="C11" s="3"/>
      <c r="D11" s="3"/>
      <c r="E11" s="4"/>
      <c r="F11" s="7"/>
      <c r="G11" s="3"/>
      <c r="H11" s="3"/>
      <c r="I11" s="3"/>
      <c r="J11" s="3"/>
      <c r="K11" s="11" t="s">
        <v>5</v>
      </c>
      <c r="L11" s="78" t="str">
        <f>IF(J14&gt;J15,G14,G15)</f>
        <v>Alan Brackenridge (Sussex)</v>
      </c>
      <c r="M11" s="79">
        <v>5770</v>
      </c>
      <c r="N11" s="80">
        <v>720</v>
      </c>
      <c r="O11" s="81">
        <f>SUM(M11+N11)</f>
        <v>6490</v>
      </c>
    </row>
    <row r="12" spans="1:15" ht="15.75" thickBot="1">
      <c r="A12" s="9">
        <v>11.15</v>
      </c>
      <c r="B12" s="120" t="s">
        <v>91</v>
      </c>
      <c r="C12" s="114">
        <v>5770</v>
      </c>
      <c r="D12" s="114">
        <v>8720</v>
      </c>
      <c r="E12" s="118">
        <f>SUM(C12+D12)</f>
        <v>14490</v>
      </c>
      <c r="F12" s="5"/>
      <c r="G12" s="3"/>
      <c r="H12" s="3"/>
      <c r="I12" s="3"/>
      <c r="J12" s="3"/>
      <c r="K12" s="7"/>
      <c r="L12" s="3"/>
      <c r="M12" s="3"/>
      <c r="N12" s="3"/>
      <c r="O12" s="4"/>
    </row>
    <row r="13" spans="1:15" ht="15.75" thickBot="1">
      <c r="A13" s="10" t="s">
        <v>11</v>
      </c>
      <c r="B13" s="119" t="s">
        <v>92</v>
      </c>
      <c r="C13" s="117">
        <v>9140</v>
      </c>
      <c r="D13" s="117">
        <v>7730</v>
      </c>
      <c r="E13" s="118">
        <f>SUM(C13+D13)</f>
        <v>16870</v>
      </c>
      <c r="F13" s="5"/>
      <c r="G13" s="3"/>
      <c r="H13" s="3"/>
      <c r="I13" s="3"/>
      <c r="J13" s="3"/>
      <c r="K13" s="7"/>
      <c r="L13" s="3"/>
      <c r="M13" s="3"/>
      <c r="N13" s="3"/>
      <c r="O13" s="4"/>
    </row>
    <row r="14" spans="1:15" ht="15">
      <c r="A14" s="5"/>
      <c r="B14" s="3"/>
      <c r="C14" s="3"/>
      <c r="D14" s="3"/>
      <c r="E14" s="4"/>
      <c r="F14" s="22">
        <v>1.3</v>
      </c>
      <c r="G14" s="24" t="str">
        <f>IF(E12&gt;E13,B12,B13)</f>
        <v>Mark Brewster (Kent)</v>
      </c>
      <c r="H14" s="27">
        <v>840</v>
      </c>
      <c r="I14" s="27">
        <v>1140</v>
      </c>
      <c r="J14" s="24">
        <f>SUM(H14+I14)</f>
        <v>1980</v>
      </c>
      <c r="K14" s="5"/>
      <c r="L14" s="3"/>
      <c r="M14" s="3"/>
      <c r="N14" s="3"/>
      <c r="O14" s="4"/>
    </row>
    <row r="15" spans="1:15" ht="15.75" thickBot="1">
      <c r="A15" s="5"/>
      <c r="B15" s="3"/>
      <c r="C15" s="3"/>
      <c r="D15" s="3"/>
      <c r="E15" s="4"/>
      <c r="F15" s="23" t="s">
        <v>10</v>
      </c>
      <c r="G15" s="25" t="str">
        <f>IF(E16&gt;E17,B16,B17)</f>
        <v>Alan Brackenridge (Sussex)</v>
      </c>
      <c r="H15" s="28">
        <v>12650</v>
      </c>
      <c r="I15" s="28">
        <v>1070</v>
      </c>
      <c r="J15" s="25">
        <f>SUM(H15+I15)</f>
        <v>13720</v>
      </c>
      <c r="K15" s="5"/>
      <c r="L15" s="3"/>
      <c r="M15" s="3"/>
      <c r="N15" s="3"/>
      <c r="O15" s="4"/>
    </row>
    <row r="16" spans="1:15" ht="15.75" thickBot="1">
      <c r="A16" s="9">
        <v>11.15</v>
      </c>
      <c r="B16" s="120" t="s">
        <v>93</v>
      </c>
      <c r="C16" s="114">
        <v>300</v>
      </c>
      <c r="D16" s="114">
        <v>10750</v>
      </c>
      <c r="E16" s="118">
        <f>SUM(C16+D16)</f>
        <v>11050</v>
      </c>
      <c r="F16" s="5"/>
      <c r="G16" s="3"/>
      <c r="H16" s="3"/>
      <c r="I16" s="3"/>
      <c r="J16" s="3"/>
      <c r="K16" s="7"/>
      <c r="L16" s="3"/>
      <c r="M16" s="3"/>
      <c r="N16" s="3"/>
      <c r="O16" s="4"/>
    </row>
    <row r="17" spans="1:15" ht="15.75" thickBot="1">
      <c r="A17" s="10" t="s">
        <v>8</v>
      </c>
      <c r="B17" s="119" t="s">
        <v>94</v>
      </c>
      <c r="C17" s="117">
        <v>13620</v>
      </c>
      <c r="D17" s="117">
        <v>690</v>
      </c>
      <c r="E17" s="118">
        <f>SUM(C17+D17)</f>
        <v>14310</v>
      </c>
      <c r="F17" s="5"/>
      <c r="G17" s="3"/>
      <c r="H17" s="3"/>
      <c r="I17" s="3"/>
      <c r="J17" s="3"/>
      <c r="K17" s="7"/>
      <c r="L17" s="3"/>
      <c r="M17" s="3"/>
      <c r="N17" s="3"/>
      <c r="O17" s="4"/>
    </row>
    <row r="18" spans="1:15" ht="15">
      <c r="A18" s="5"/>
      <c r="B18" s="3"/>
      <c r="C18" s="3"/>
      <c r="D18" s="3"/>
      <c r="E18" s="4"/>
      <c r="F18" s="7"/>
      <c r="G18" s="3"/>
      <c r="H18" s="3"/>
      <c r="I18" s="3"/>
      <c r="J18" s="3"/>
      <c r="K18" s="7"/>
      <c r="L18" s="3"/>
      <c r="M18" s="3"/>
      <c r="N18" s="3"/>
      <c r="O18" s="4"/>
    </row>
    <row r="19" spans="1:15" ht="15.75" thickBot="1">
      <c r="A19" s="5"/>
      <c r="B19" s="3"/>
      <c r="C19" s="3"/>
      <c r="D19" s="3"/>
      <c r="E19" s="4"/>
      <c r="F19" s="7"/>
      <c r="G19" s="3"/>
      <c r="H19" s="3"/>
      <c r="I19" s="3"/>
      <c r="J19" s="3"/>
      <c r="K19" s="7"/>
      <c r="L19" s="3"/>
      <c r="M19" s="3"/>
      <c r="N19" s="3"/>
      <c r="O19" s="4"/>
    </row>
    <row r="20" spans="1:15" ht="15.75" thickBot="1">
      <c r="A20" s="9">
        <v>10.3</v>
      </c>
      <c r="B20" s="120" t="s">
        <v>95</v>
      </c>
      <c r="C20" s="114">
        <v>5580</v>
      </c>
      <c r="D20" s="114">
        <v>2170</v>
      </c>
      <c r="E20" s="118">
        <f>SUM(C20+D20)</f>
        <v>7750</v>
      </c>
      <c r="F20" s="5"/>
      <c r="G20" s="3"/>
      <c r="H20" s="3"/>
      <c r="I20" s="3"/>
      <c r="J20" s="3"/>
      <c r="K20" s="7"/>
      <c r="L20" s="3"/>
      <c r="M20" s="3"/>
      <c r="N20" s="3"/>
      <c r="O20" s="4"/>
    </row>
    <row r="21" spans="1:15" ht="15.75" thickBot="1">
      <c r="A21" s="10" t="s">
        <v>12</v>
      </c>
      <c r="B21" s="116" t="s">
        <v>96</v>
      </c>
      <c r="C21" s="117">
        <v>2320</v>
      </c>
      <c r="D21" s="117">
        <v>5740</v>
      </c>
      <c r="E21" s="118">
        <f>SUM(C21+D21)</f>
        <v>8060</v>
      </c>
      <c r="F21" s="5"/>
      <c r="G21" s="3"/>
      <c r="H21" s="3"/>
      <c r="I21" s="3"/>
      <c r="J21" s="3"/>
      <c r="K21" s="7"/>
      <c r="L21" s="3"/>
      <c r="M21" s="3"/>
      <c r="N21" s="3"/>
      <c r="O21" s="4"/>
    </row>
    <row r="22" spans="1:15" ht="15">
      <c r="A22" s="5"/>
      <c r="B22" s="3"/>
      <c r="C22" s="3"/>
      <c r="D22" s="3"/>
      <c r="E22" s="4"/>
      <c r="F22" s="22">
        <v>1.3</v>
      </c>
      <c r="G22" s="24" t="str">
        <f>IF(E20&gt;E21,B20,B21)</f>
        <v>Kyle Ingram ()</v>
      </c>
      <c r="H22" s="27">
        <v>500</v>
      </c>
      <c r="I22" s="27">
        <v>3400</v>
      </c>
      <c r="J22" s="24">
        <f>SUM(H22+I22)</f>
        <v>3900</v>
      </c>
      <c r="K22" s="5"/>
      <c r="L22" s="3"/>
      <c r="M22" s="3"/>
      <c r="N22" s="3"/>
      <c r="O22" s="4"/>
    </row>
    <row r="23" spans="1:15" ht="15.75" thickBot="1">
      <c r="A23" s="5"/>
      <c r="B23" s="3"/>
      <c r="C23" s="3"/>
      <c r="D23" s="3"/>
      <c r="E23" s="4"/>
      <c r="F23" s="23" t="s">
        <v>11</v>
      </c>
      <c r="G23" s="25" t="str">
        <f>IF(E24&gt;E25,B24,B25)</f>
        <v>Mathew Jones (Bucks)</v>
      </c>
      <c r="H23" s="28">
        <v>11610</v>
      </c>
      <c r="I23" s="28">
        <v>12340</v>
      </c>
      <c r="J23" s="25">
        <f>SUM(H23+I23)</f>
        <v>23950</v>
      </c>
      <c r="K23" s="5"/>
      <c r="L23" s="3"/>
      <c r="M23" s="3"/>
      <c r="N23" s="3"/>
      <c r="O23" s="4"/>
    </row>
    <row r="24" spans="1:15" ht="15">
      <c r="A24" s="9">
        <v>12</v>
      </c>
      <c r="B24" s="120" t="s">
        <v>97</v>
      </c>
      <c r="C24" s="114">
        <v>2460</v>
      </c>
      <c r="D24" s="114">
        <v>160</v>
      </c>
      <c r="E24" s="115">
        <f>SUM(C24+D24)</f>
        <v>2620</v>
      </c>
      <c r="F24" s="5"/>
      <c r="G24" s="3"/>
      <c r="H24" s="3"/>
      <c r="I24" s="3"/>
      <c r="J24" s="3"/>
      <c r="K24" s="7"/>
      <c r="L24" s="3"/>
      <c r="M24" s="3"/>
      <c r="N24" s="3"/>
      <c r="O24" s="4"/>
    </row>
    <row r="25" spans="1:15" ht="15.75" thickBot="1">
      <c r="A25" s="10" t="s">
        <v>5</v>
      </c>
      <c r="B25" s="116" t="s">
        <v>98</v>
      </c>
      <c r="C25" s="117">
        <v>7320</v>
      </c>
      <c r="D25" s="117">
        <v>17790</v>
      </c>
      <c r="E25" s="118">
        <f>SUM(C25+D25)</f>
        <v>25110</v>
      </c>
      <c r="F25" s="5"/>
      <c r="G25" s="3"/>
      <c r="H25" s="3"/>
      <c r="I25" s="3"/>
      <c r="J25" s="3"/>
      <c r="K25" s="7"/>
      <c r="L25" s="3"/>
      <c r="M25" s="3"/>
      <c r="N25" s="3"/>
      <c r="O25" s="4"/>
    </row>
    <row r="26" spans="1:15" ht="15">
      <c r="A26" s="5"/>
      <c r="B26" s="3"/>
      <c r="C26" s="3"/>
      <c r="D26" s="3"/>
      <c r="E26" s="4"/>
      <c r="F26" s="7"/>
      <c r="G26" s="3"/>
      <c r="H26" s="3"/>
      <c r="I26" s="3"/>
      <c r="J26" s="3"/>
      <c r="K26" s="9">
        <v>4.3</v>
      </c>
      <c r="L26" s="74" t="str">
        <f>IF(J22&gt;J23,G22,G23)</f>
        <v>Mathew Jones (Bucks)</v>
      </c>
      <c r="M26" s="75">
        <v>4710</v>
      </c>
      <c r="N26" s="76">
        <v>10840</v>
      </c>
      <c r="O26" s="77">
        <f>SUM(M26+N26)</f>
        <v>15550</v>
      </c>
    </row>
    <row r="27" spans="1:15" ht="15.75" thickBot="1">
      <c r="A27" s="5"/>
      <c r="B27" s="3"/>
      <c r="C27" s="3"/>
      <c r="D27" s="3"/>
      <c r="E27" s="4"/>
      <c r="F27" s="7"/>
      <c r="G27" s="3"/>
      <c r="H27" s="3"/>
      <c r="I27" s="3"/>
      <c r="J27" s="3"/>
      <c r="K27" s="11" t="s">
        <v>7</v>
      </c>
      <c r="L27" s="78" t="str">
        <f>IF(J30&gt;J31,G30,G31)</f>
        <v>Sean Stratford (Oxon)</v>
      </c>
      <c r="M27" s="79">
        <v>6970</v>
      </c>
      <c r="N27" s="80">
        <v>0</v>
      </c>
      <c r="O27" s="81">
        <f>SUM(M27+N27)</f>
        <v>6970</v>
      </c>
    </row>
    <row r="28" spans="1:15" ht="15">
      <c r="A28" s="9">
        <v>11.15</v>
      </c>
      <c r="B28" s="120" t="s">
        <v>99</v>
      </c>
      <c r="C28" s="114">
        <v>1820</v>
      </c>
      <c r="D28" s="114">
        <v>30</v>
      </c>
      <c r="E28" s="115">
        <f>SUM(C28+D28)</f>
        <v>1850</v>
      </c>
      <c r="F28" s="5"/>
      <c r="G28" s="3"/>
      <c r="H28" s="3"/>
      <c r="I28" s="3"/>
      <c r="J28" s="3"/>
      <c r="K28" s="7"/>
      <c r="L28" s="3"/>
      <c r="M28" s="3"/>
      <c r="N28" s="3"/>
      <c r="O28" s="4"/>
    </row>
    <row r="29" spans="1:15" ht="15.75" thickBot="1">
      <c r="A29" s="10" t="s">
        <v>12</v>
      </c>
      <c r="B29" s="116" t="s">
        <v>100</v>
      </c>
      <c r="C29" s="117">
        <v>6730</v>
      </c>
      <c r="D29" s="117">
        <v>8680</v>
      </c>
      <c r="E29" s="118">
        <f>SUM(C29+D29)</f>
        <v>15410</v>
      </c>
      <c r="F29" s="5"/>
      <c r="G29" s="3"/>
      <c r="H29" s="3"/>
      <c r="I29" s="3"/>
      <c r="J29" s="3"/>
      <c r="K29" s="7"/>
      <c r="L29" s="3"/>
      <c r="M29" s="3"/>
      <c r="N29" s="3"/>
      <c r="O29" s="4"/>
    </row>
    <row r="30" spans="1:15" ht="15">
      <c r="A30" s="5"/>
      <c r="B30" s="3"/>
      <c r="C30" s="3"/>
      <c r="D30" s="3"/>
      <c r="E30" s="4"/>
      <c r="F30" s="22">
        <v>1.3</v>
      </c>
      <c r="G30" s="24" t="str">
        <f>IF(E28&gt;E29,B28,B29)</f>
        <v>Sean Stratford (Oxon)</v>
      </c>
      <c r="H30" s="27">
        <v>2080</v>
      </c>
      <c r="I30" s="27">
        <v>5930</v>
      </c>
      <c r="J30" s="24">
        <f>SUM(H30+I30)</f>
        <v>8010</v>
      </c>
      <c r="K30" s="5"/>
      <c r="L30" s="3"/>
      <c r="M30" s="3"/>
      <c r="N30" s="3"/>
      <c r="O30" s="4"/>
    </row>
    <row r="31" spans="1:15" ht="15.75" thickBot="1">
      <c r="A31" s="5"/>
      <c r="B31" s="3"/>
      <c r="C31" s="3"/>
      <c r="D31" s="3"/>
      <c r="E31" s="4"/>
      <c r="F31" s="23" t="s">
        <v>8</v>
      </c>
      <c r="G31" s="25" t="str">
        <f>IF(E32&gt;E33,B32,B33)</f>
        <v>Darryl Skinner (Sussex)</v>
      </c>
      <c r="H31" s="28">
        <v>740</v>
      </c>
      <c r="I31" s="28">
        <v>2150</v>
      </c>
      <c r="J31" s="25">
        <f>SUM(H31+I31)</f>
        <v>2890</v>
      </c>
      <c r="K31" s="5"/>
      <c r="L31" s="3"/>
      <c r="M31" s="3"/>
      <c r="N31" s="3"/>
      <c r="O31" s="4"/>
    </row>
    <row r="32" spans="1:15" ht="15">
      <c r="A32" s="9">
        <v>11.15</v>
      </c>
      <c r="B32" s="127" t="s">
        <v>156</v>
      </c>
      <c r="C32" s="20"/>
      <c r="D32" s="20"/>
      <c r="E32" s="12">
        <f>SUM(C32+D32)</f>
        <v>0</v>
      </c>
      <c r="F32" s="5"/>
      <c r="G32" s="3"/>
      <c r="H32" s="3"/>
      <c r="I32" s="3"/>
      <c r="J32" s="3"/>
      <c r="K32" s="7"/>
      <c r="L32" s="3"/>
      <c r="M32" s="3"/>
      <c r="N32" s="3"/>
      <c r="O32" s="4"/>
    </row>
    <row r="33" spans="1:15" ht="15.75" thickBot="1">
      <c r="A33" s="10" t="s">
        <v>10</v>
      </c>
      <c r="B33" s="13" t="s">
        <v>102</v>
      </c>
      <c r="C33" s="21"/>
      <c r="D33" s="21">
        <v>1</v>
      </c>
      <c r="E33" s="14">
        <f>SUM(C33+D33)</f>
        <v>1</v>
      </c>
      <c r="F33" s="5"/>
      <c r="G33" s="3"/>
      <c r="H33" s="3"/>
      <c r="I33" s="3"/>
      <c r="J33" s="3"/>
      <c r="K33" s="7"/>
      <c r="L33" s="3"/>
      <c r="M33" s="3"/>
      <c r="N33" s="3"/>
      <c r="O33" s="4"/>
    </row>
    <row r="34" spans="1:15" ht="15">
      <c r="A34" s="5"/>
      <c r="B34" s="3"/>
      <c r="C34" s="3"/>
      <c r="D34" s="3"/>
      <c r="E34" s="4"/>
      <c r="F34" s="7"/>
      <c r="G34" s="3"/>
      <c r="H34" s="3"/>
      <c r="I34" s="3"/>
      <c r="J34" s="3"/>
      <c r="K34" s="7"/>
      <c r="L34" s="3"/>
      <c r="M34" s="3"/>
      <c r="N34" s="3"/>
      <c r="O34" s="4"/>
    </row>
    <row r="35" spans="1:15" ht="15.75" thickBot="1">
      <c r="A35" s="5"/>
      <c r="B35" s="3"/>
      <c r="C35" s="3"/>
      <c r="D35" s="3"/>
      <c r="E35" s="4"/>
      <c r="F35" s="7"/>
      <c r="G35" s="3"/>
      <c r="H35" s="3"/>
      <c r="I35" s="3"/>
      <c r="J35" s="3"/>
      <c r="K35" s="7"/>
      <c r="L35" s="3"/>
      <c r="M35" s="3"/>
      <c r="N35" s="3"/>
      <c r="O35" s="4"/>
    </row>
    <row r="36" spans="1:15" ht="15">
      <c r="A36" s="9">
        <v>10.3</v>
      </c>
      <c r="B36" s="42" t="s">
        <v>103</v>
      </c>
      <c r="C36" s="20">
        <v>7060</v>
      </c>
      <c r="D36" s="20">
        <v>9100</v>
      </c>
      <c r="E36" s="12">
        <f>SUM(C36+D36)</f>
        <v>16160</v>
      </c>
      <c r="F36" s="5"/>
      <c r="G36" s="3"/>
      <c r="H36" s="3"/>
      <c r="I36" s="3"/>
      <c r="J36" s="3"/>
      <c r="K36" s="7"/>
      <c r="L36" s="3"/>
      <c r="M36" s="3"/>
      <c r="N36" s="3"/>
      <c r="O36" s="4"/>
    </row>
    <row r="37" spans="1:15" ht="15.75" thickBot="1">
      <c r="A37" s="10" t="s">
        <v>5</v>
      </c>
      <c r="B37" s="13" t="s">
        <v>104</v>
      </c>
      <c r="C37" s="21">
        <v>2480</v>
      </c>
      <c r="D37" s="21">
        <v>1580</v>
      </c>
      <c r="E37" s="14">
        <f>SUM(C37+D37)</f>
        <v>4060</v>
      </c>
      <c r="F37" s="5"/>
      <c r="G37" s="3"/>
      <c r="H37" s="3"/>
      <c r="I37" s="3"/>
      <c r="J37" s="3"/>
      <c r="K37" s="7"/>
      <c r="L37" s="3"/>
      <c r="M37" s="3"/>
      <c r="N37" s="3"/>
      <c r="O37" s="4"/>
    </row>
    <row r="38" spans="1:15" ht="15">
      <c r="A38" s="5"/>
      <c r="B38" s="3"/>
      <c r="C38" s="3"/>
      <c r="D38" s="3"/>
      <c r="E38" s="4"/>
      <c r="F38" s="22">
        <v>1.3</v>
      </c>
      <c r="G38" s="24" t="str">
        <f>IF(E36&gt;E37,B36,B37)</f>
        <v>Matt Knight (Sussex)</v>
      </c>
      <c r="H38" s="27">
        <v>10280</v>
      </c>
      <c r="I38" s="27">
        <v>8820</v>
      </c>
      <c r="J38" s="24">
        <f>SUM(H38+I38)</f>
        <v>19100</v>
      </c>
      <c r="K38" s="5"/>
      <c r="L38" s="3"/>
      <c r="M38" s="3"/>
      <c r="N38" s="3"/>
      <c r="O38" s="4"/>
    </row>
    <row r="39" spans="1:15" ht="15.75" thickBot="1">
      <c r="A39" s="5"/>
      <c r="B39" s="3"/>
      <c r="C39" s="3"/>
      <c r="D39" s="3"/>
      <c r="E39" s="4"/>
      <c r="F39" s="23" t="s">
        <v>6</v>
      </c>
      <c r="G39" s="25" t="str">
        <f>IF(E40&gt;E41,B40,B41)</f>
        <v>Tony Cross (Surrey)</v>
      </c>
      <c r="H39" s="28">
        <v>3950</v>
      </c>
      <c r="I39" s="28">
        <v>3610</v>
      </c>
      <c r="J39" s="25">
        <f>SUM(H39+I39)</f>
        <v>7560</v>
      </c>
      <c r="K39" s="5"/>
      <c r="L39" s="3"/>
      <c r="M39" s="3"/>
      <c r="N39" s="3"/>
      <c r="O39" s="4"/>
    </row>
    <row r="40" spans="1:15" ht="15">
      <c r="A40" s="9">
        <v>10.3</v>
      </c>
      <c r="B40" s="42" t="s">
        <v>105</v>
      </c>
      <c r="C40" s="20">
        <v>3490</v>
      </c>
      <c r="D40" s="20">
        <v>1040</v>
      </c>
      <c r="E40" s="12">
        <f>SUM(C40+D40)</f>
        <v>4530</v>
      </c>
      <c r="F40" s="5"/>
      <c r="G40" s="3"/>
      <c r="H40" s="3"/>
      <c r="I40" s="3"/>
      <c r="J40" s="3"/>
      <c r="K40" s="7"/>
      <c r="L40" s="3"/>
      <c r="M40" s="3"/>
      <c r="N40" s="3"/>
      <c r="O40" s="4"/>
    </row>
    <row r="41" spans="1:15" ht="15.75" thickBot="1">
      <c r="A41" s="10" t="s">
        <v>7</v>
      </c>
      <c r="B41" s="13" t="s">
        <v>106</v>
      </c>
      <c r="C41" s="21">
        <v>7440</v>
      </c>
      <c r="D41" s="21">
        <v>8580</v>
      </c>
      <c r="E41" s="14">
        <f>SUM(C41+D41)</f>
        <v>16020</v>
      </c>
      <c r="F41" s="5"/>
      <c r="G41" s="3"/>
      <c r="H41" s="3"/>
      <c r="I41" s="3"/>
      <c r="J41" s="3"/>
      <c r="K41" s="7"/>
      <c r="L41" s="3"/>
      <c r="M41" s="3"/>
      <c r="N41" s="3"/>
      <c r="O41" s="4"/>
    </row>
    <row r="42" spans="1:15" ht="15">
      <c r="A42" s="5"/>
      <c r="B42" s="3"/>
      <c r="C42" s="3"/>
      <c r="D42" s="3"/>
      <c r="E42" s="4"/>
      <c r="F42" s="7"/>
      <c r="G42" s="3"/>
      <c r="H42" s="3"/>
      <c r="I42" s="3"/>
      <c r="J42" s="3"/>
      <c r="K42" s="9">
        <v>4.3</v>
      </c>
      <c r="L42" s="74" t="str">
        <f>IF(J38&gt;J39,G38,G39)</f>
        <v>Matt Knight (Sussex)</v>
      </c>
      <c r="M42" s="75">
        <v>3600</v>
      </c>
      <c r="N42" s="76">
        <v>9720</v>
      </c>
      <c r="O42" s="77">
        <f>SUM(M42+N42)</f>
        <v>13320</v>
      </c>
    </row>
    <row r="43" spans="1:15" ht="15.75" thickBot="1">
      <c r="A43" s="5"/>
      <c r="B43" s="3"/>
      <c r="C43" s="3"/>
      <c r="D43" s="3"/>
      <c r="E43" s="4"/>
      <c r="F43" s="7"/>
      <c r="G43" s="3"/>
      <c r="H43" s="3"/>
      <c r="I43" s="3"/>
      <c r="J43" s="3"/>
      <c r="K43" s="11" t="s">
        <v>11</v>
      </c>
      <c r="L43" s="78" t="str">
        <f>IF(J46&gt;J47,G46,G47)</f>
        <v>Ray Hussey (Bucks)</v>
      </c>
      <c r="M43" s="79">
        <v>9890</v>
      </c>
      <c r="N43" s="80">
        <v>2350</v>
      </c>
      <c r="O43" s="81">
        <f>SUM(M43+N43)</f>
        <v>12240</v>
      </c>
    </row>
    <row r="44" spans="1:15" ht="15">
      <c r="A44" s="9">
        <v>11.15</v>
      </c>
      <c r="B44" s="42" t="s">
        <v>107</v>
      </c>
      <c r="C44" s="20">
        <v>3650</v>
      </c>
      <c r="D44" s="20">
        <v>7420</v>
      </c>
      <c r="E44" s="12">
        <f>SUM(C44+D44)</f>
        <v>11070</v>
      </c>
      <c r="F44" s="5"/>
      <c r="G44" s="3"/>
      <c r="H44" s="3"/>
      <c r="I44" s="3"/>
      <c r="J44" s="3"/>
      <c r="K44" s="7"/>
      <c r="L44" s="3"/>
      <c r="M44" s="3"/>
      <c r="N44" s="3"/>
      <c r="O44" s="4"/>
    </row>
    <row r="45" spans="1:15" ht="15.75" thickBot="1">
      <c r="A45" s="10" t="s">
        <v>5</v>
      </c>
      <c r="B45" s="13" t="s">
        <v>108</v>
      </c>
      <c r="C45" s="21">
        <v>5390</v>
      </c>
      <c r="D45" s="21">
        <v>0</v>
      </c>
      <c r="E45" s="14">
        <f>SUM(C45+D45)</f>
        <v>5390</v>
      </c>
      <c r="F45" s="5"/>
      <c r="G45" s="3"/>
      <c r="H45" s="3"/>
      <c r="I45" s="3"/>
      <c r="J45" s="3"/>
      <c r="K45" s="7"/>
      <c r="L45" s="3"/>
      <c r="M45" s="3"/>
      <c r="N45" s="3"/>
      <c r="O45" s="4"/>
    </row>
    <row r="46" spans="1:15" ht="15">
      <c r="A46" s="5"/>
      <c r="B46" s="3"/>
      <c r="C46" s="3"/>
      <c r="D46" s="3"/>
      <c r="E46" s="4"/>
      <c r="F46" s="22">
        <v>1.3</v>
      </c>
      <c r="G46" s="24" t="str">
        <f>IF(E44&gt;E45,B44,B45)</f>
        <v>Ray Hussey (Bucks)</v>
      </c>
      <c r="H46" s="27">
        <v>12530</v>
      </c>
      <c r="I46" s="27">
        <v>7480</v>
      </c>
      <c r="J46" s="24">
        <f>SUM(H46+I46)</f>
        <v>20010</v>
      </c>
      <c r="K46" s="5"/>
      <c r="L46" s="3"/>
      <c r="M46" s="3"/>
      <c r="N46" s="3"/>
      <c r="O46" s="4"/>
    </row>
    <row r="47" spans="1:15" ht="15.75" thickBot="1">
      <c r="A47" s="5"/>
      <c r="B47" s="3"/>
      <c r="C47" s="3"/>
      <c r="D47" s="3"/>
      <c r="E47" s="4"/>
      <c r="F47" s="26" t="s">
        <v>9</v>
      </c>
      <c r="G47" s="25" t="str">
        <f>IF(E48&gt;E49,B48,B49)</f>
        <v>Jean Brackenridge (Sussex)</v>
      </c>
      <c r="H47" s="28">
        <v>1890</v>
      </c>
      <c r="I47" s="28">
        <v>4070</v>
      </c>
      <c r="J47" s="25">
        <f>SUM(H47+I47)</f>
        <v>5960</v>
      </c>
      <c r="K47" s="5"/>
      <c r="L47" s="3"/>
      <c r="M47" s="3"/>
      <c r="N47" s="3"/>
      <c r="O47" s="4"/>
    </row>
    <row r="48" spans="1:15" ht="15">
      <c r="A48" s="9">
        <v>11.15</v>
      </c>
      <c r="B48" s="42" t="s">
        <v>109</v>
      </c>
      <c r="C48" s="20">
        <v>5290</v>
      </c>
      <c r="D48" s="20">
        <v>0</v>
      </c>
      <c r="E48" s="12">
        <f>SUM(C48+D48)</f>
        <v>5290</v>
      </c>
      <c r="F48" s="5"/>
      <c r="G48" s="3"/>
      <c r="H48" s="3"/>
      <c r="I48" s="3"/>
      <c r="J48" s="3"/>
      <c r="K48" s="7"/>
      <c r="L48" s="3"/>
      <c r="M48" s="3"/>
      <c r="N48" s="3"/>
      <c r="O48" s="4"/>
    </row>
    <row r="49" spans="1:15" ht="15.75" thickBot="1">
      <c r="A49" s="10" t="s">
        <v>7</v>
      </c>
      <c r="B49" s="13" t="s">
        <v>110</v>
      </c>
      <c r="C49" s="21">
        <v>3510</v>
      </c>
      <c r="D49" s="21">
        <v>5080</v>
      </c>
      <c r="E49" s="14">
        <f>SUM(C49+D49)</f>
        <v>8590</v>
      </c>
      <c r="F49" s="5"/>
      <c r="G49" s="3"/>
      <c r="H49" s="3"/>
      <c r="I49" s="3"/>
      <c r="J49" s="3"/>
      <c r="K49" s="7"/>
      <c r="L49" s="3"/>
      <c r="M49" s="3"/>
      <c r="N49" s="3"/>
      <c r="O49" s="4"/>
    </row>
    <row r="50" spans="1:15" ht="15">
      <c r="A50" s="5"/>
      <c r="B50" s="3"/>
      <c r="C50" s="3"/>
      <c r="D50" s="3"/>
      <c r="E50" s="4"/>
      <c r="F50" s="7"/>
      <c r="G50" s="3"/>
      <c r="H50" s="3"/>
      <c r="I50" s="3"/>
      <c r="J50" s="3"/>
      <c r="K50" s="7"/>
      <c r="L50" s="3"/>
      <c r="M50" s="3"/>
      <c r="N50" s="3"/>
      <c r="O50" s="4"/>
    </row>
    <row r="51" spans="1:15" ht="15.75" thickBot="1">
      <c r="A51" s="5"/>
      <c r="B51" s="3"/>
      <c r="C51" s="3"/>
      <c r="D51" s="3"/>
      <c r="E51" s="4"/>
      <c r="F51" s="7"/>
      <c r="G51" s="3"/>
      <c r="H51" s="3"/>
      <c r="I51" s="3"/>
      <c r="J51" s="3"/>
      <c r="K51" s="7"/>
      <c r="L51" s="3"/>
      <c r="M51" s="3"/>
      <c r="N51" s="3"/>
      <c r="O51" s="4"/>
    </row>
    <row r="52" spans="1:15" ht="15">
      <c r="A52" s="9">
        <v>10.3</v>
      </c>
      <c r="B52" s="42" t="s">
        <v>111</v>
      </c>
      <c r="C52" s="20">
        <v>4860</v>
      </c>
      <c r="D52" s="20">
        <v>0</v>
      </c>
      <c r="E52" s="12">
        <f>SUM(C52+D52)</f>
        <v>4860</v>
      </c>
      <c r="F52" s="5"/>
      <c r="G52" s="3"/>
      <c r="H52" s="3"/>
      <c r="I52" s="3"/>
      <c r="J52" s="3"/>
      <c r="K52" s="7"/>
      <c r="L52" s="3"/>
      <c r="M52" s="3"/>
      <c r="N52" s="3"/>
      <c r="O52" s="4"/>
    </row>
    <row r="53" spans="1:15" ht="15.75" thickBot="1">
      <c r="A53" s="10" t="s">
        <v>6</v>
      </c>
      <c r="B53" s="13" t="s">
        <v>112</v>
      </c>
      <c r="C53" s="21">
        <v>16910</v>
      </c>
      <c r="D53" s="21">
        <v>24850</v>
      </c>
      <c r="E53" s="14">
        <f>SUM(C53+D53)</f>
        <v>41760</v>
      </c>
      <c r="F53" s="5"/>
      <c r="G53" s="3"/>
      <c r="H53" s="3"/>
      <c r="I53" s="3"/>
      <c r="J53" s="3"/>
      <c r="K53" s="7"/>
      <c r="L53" s="3"/>
      <c r="M53" s="3"/>
      <c r="N53" s="3"/>
      <c r="O53" s="4"/>
    </row>
    <row r="54" spans="1:15" ht="15">
      <c r="A54" s="5"/>
      <c r="B54" s="3"/>
      <c r="C54" s="3"/>
      <c r="D54" s="3"/>
      <c r="E54" s="4"/>
      <c r="F54" s="22">
        <v>1.3</v>
      </c>
      <c r="G54" s="24" t="str">
        <f>IF(E52&gt;E53,B52,B53)</f>
        <v>Mark Trafford (Oxon)</v>
      </c>
      <c r="H54" s="27">
        <v>13200</v>
      </c>
      <c r="I54" s="27">
        <v>8840</v>
      </c>
      <c r="J54" s="24">
        <f>SUM(H54+I54)</f>
        <v>22040</v>
      </c>
      <c r="K54" s="5"/>
      <c r="L54" s="3"/>
      <c r="M54" s="3"/>
      <c r="N54" s="3"/>
      <c r="O54" s="4"/>
    </row>
    <row r="55" spans="1:15" ht="15.75" thickBot="1">
      <c r="A55" s="5"/>
      <c r="B55" s="3"/>
      <c r="C55" s="3"/>
      <c r="D55" s="3"/>
      <c r="E55" s="4"/>
      <c r="F55" s="26" t="s">
        <v>5</v>
      </c>
      <c r="G55" s="25" t="str">
        <f>IF(E56&gt;E57,B56,B57)</f>
        <v>Peter Sainsbury (Kent)</v>
      </c>
      <c r="H55" s="28">
        <v>2880</v>
      </c>
      <c r="I55" s="28">
        <v>5780</v>
      </c>
      <c r="J55" s="25">
        <f>SUM(H55+I55)</f>
        <v>8660</v>
      </c>
      <c r="K55" s="5"/>
      <c r="L55" s="3"/>
      <c r="M55" s="3"/>
      <c r="N55" s="3"/>
      <c r="O55" s="4"/>
    </row>
    <row r="56" spans="1:15" ht="15">
      <c r="A56" s="9">
        <v>10.3</v>
      </c>
      <c r="B56" s="42" t="s">
        <v>113</v>
      </c>
      <c r="C56" s="20">
        <v>7450</v>
      </c>
      <c r="D56" s="20">
        <v>5540</v>
      </c>
      <c r="E56" s="12">
        <f>SUM(C56+D56)</f>
        <v>12990</v>
      </c>
      <c r="F56" s="5"/>
      <c r="G56" s="3"/>
      <c r="H56" s="3"/>
      <c r="I56" s="3"/>
      <c r="J56" s="3"/>
      <c r="K56" s="7"/>
      <c r="L56" s="3"/>
      <c r="M56" s="3"/>
      <c r="N56" s="3"/>
      <c r="O56" s="4"/>
    </row>
    <row r="57" spans="1:15" ht="15.75" thickBot="1">
      <c r="A57" s="10" t="s">
        <v>9</v>
      </c>
      <c r="B57" s="13" t="s">
        <v>114</v>
      </c>
      <c r="C57" s="21">
        <v>4950</v>
      </c>
      <c r="D57" s="21">
        <v>3090</v>
      </c>
      <c r="E57" s="14">
        <f>SUM(C57+D57)</f>
        <v>8040</v>
      </c>
      <c r="F57" s="5"/>
      <c r="G57" s="3"/>
      <c r="H57" s="3"/>
      <c r="I57" s="3"/>
      <c r="J57" s="3"/>
      <c r="K57" s="7"/>
      <c r="L57" s="3"/>
      <c r="M57" s="3"/>
      <c r="N57" s="3"/>
      <c r="O57" s="4"/>
    </row>
    <row r="58" spans="1:15" ht="15">
      <c r="A58" s="5"/>
      <c r="B58" s="3"/>
      <c r="C58" s="3"/>
      <c r="D58" s="3"/>
      <c r="E58" s="4"/>
      <c r="F58" s="7"/>
      <c r="G58" s="3"/>
      <c r="H58" s="3"/>
      <c r="I58" s="3"/>
      <c r="J58" s="3"/>
      <c r="K58" s="9">
        <v>4.3</v>
      </c>
      <c r="L58" s="74" t="str">
        <f>IF(J54&gt;J55,G54,G55)</f>
        <v>Mark Trafford (Oxon)</v>
      </c>
      <c r="M58" s="75">
        <v>13370</v>
      </c>
      <c r="N58" s="76">
        <v>80</v>
      </c>
      <c r="O58" s="77">
        <f>SUM(M58+N58)</f>
        <v>13450</v>
      </c>
    </row>
    <row r="59" spans="1:15" ht="15.75" thickBot="1">
      <c r="A59" s="5"/>
      <c r="B59" s="3"/>
      <c r="C59" s="3"/>
      <c r="D59" s="3"/>
      <c r="E59" s="4"/>
      <c r="F59" s="7"/>
      <c r="G59" s="3"/>
      <c r="H59" s="3"/>
      <c r="I59" s="3"/>
      <c r="J59" s="3"/>
      <c r="K59" s="11" t="s">
        <v>8</v>
      </c>
      <c r="L59" s="78" t="str">
        <f>IF(J62&gt;J63,G62,G63)</f>
        <v>Paul Sainsbury (Kent)</v>
      </c>
      <c r="M59" s="79">
        <v>2890</v>
      </c>
      <c r="N59" s="80">
        <v>13990</v>
      </c>
      <c r="O59" s="81">
        <f>SUM(M59+N59)</f>
        <v>16880</v>
      </c>
    </row>
    <row r="60" spans="1:15" ht="15">
      <c r="A60" s="9">
        <v>11.15</v>
      </c>
      <c r="B60" s="42" t="s">
        <v>115</v>
      </c>
      <c r="C60" s="20">
        <v>3750</v>
      </c>
      <c r="D60" s="20">
        <v>8000</v>
      </c>
      <c r="E60" s="12">
        <f>SUM(C60+D60)</f>
        <v>11750</v>
      </c>
      <c r="F60" s="5"/>
      <c r="G60" s="3"/>
      <c r="H60" s="3"/>
      <c r="I60" s="3"/>
      <c r="J60" s="3"/>
      <c r="K60" s="7"/>
      <c r="L60" s="3"/>
      <c r="M60" s="3"/>
      <c r="N60" s="3"/>
      <c r="O60" s="4"/>
    </row>
    <row r="61" spans="1:15" ht="15.75" thickBot="1">
      <c r="A61" s="10" t="s">
        <v>6</v>
      </c>
      <c r="B61" s="13" t="s">
        <v>116</v>
      </c>
      <c r="C61" s="21">
        <v>4850</v>
      </c>
      <c r="D61" s="21">
        <v>2760</v>
      </c>
      <c r="E61" s="14">
        <f>SUM(C61+D61)</f>
        <v>7610</v>
      </c>
      <c r="F61" s="5"/>
      <c r="G61" s="3"/>
      <c r="H61" s="3"/>
      <c r="I61" s="3"/>
      <c r="J61" s="3"/>
      <c r="K61" s="7"/>
      <c r="L61" s="3"/>
      <c r="M61" s="3"/>
      <c r="N61" s="3"/>
      <c r="O61" s="4"/>
    </row>
    <row r="62" spans="1:15" ht="15">
      <c r="A62" s="5"/>
      <c r="B62" s="3"/>
      <c r="C62" s="3"/>
      <c r="D62" s="3"/>
      <c r="E62" s="4"/>
      <c r="F62" s="22">
        <v>1.3</v>
      </c>
      <c r="G62" s="24" t="str">
        <f>IF(E60&gt;E61,B60,B61)</f>
        <v>Jim Balchin (Surrey)</v>
      </c>
      <c r="H62" s="27">
        <v>0</v>
      </c>
      <c r="I62" s="27">
        <v>4740</v>
      </c>
      <c r="J62" s="24">
        <f>SUM(H62+I62)</f>
        <v>4740</v>
      </c>
      <c r="K62" s="5"/>
      <c r="L62" s="3"/>
      <c r="M62" s="3"/>
      <c r="N62" s="3"/>
      <c r="O62" s="4"/>
    </row>
    <row r="63" spans="1:15" ht="15.75" thickBot="1">
      <c r="A63" s="5"/>
      <c r="B63" s="3"/>
      <c r="C63" s="3"/>
      <c r="D63" s="3"/>
      <c r="E63" s="4"/>
      <c r="F63" s="26" t="s">
        <v>7</v>
      </c>
      <c r="G63" s="25" t="str">
        <f>IF(E64&gt;E65,B64,B65)</f>
        <v>Paul Sainsbury (Kent)</v>
      </c>
      <c r="H63" s="28">
        <v>17100</v>
      </c>
      <c r="I63" s="28">
        <v>190</v>
      </c>
      <c r="J63" s="25">
        <f>SUM(H63+I63)</f>
        <v>17290</v>
      </c>
      <c r="K63" s="5"/>
      <c r="L63" s="3"/>
      <c r="M63" s="3"/>
      <c r="N63" s="3"/>
      <c r="O63" s="4"/>
    </row>
    <row r="64" spans="1:15" ht="15">
      <c r="A64" s="9">
        <v>11.15</v>
      </c>
      <c r="B64" s="42" t="s">
        <v>117</v>
      </c>
      <c r="C64" s="20">
        <v>0</v>
      </c>
      <c r="D64" s="20">
        <v>2560</v>
      </c>
      <c r="E64" s="12">
        <f>SUM(C64+D64)</f>
        <v>2560</v>
      </c>
      <c r="F64" s="5"/>
      <c r="G64" s="3"/>
      <c r="H64" s="3"/>
      <c r="I64" s="3"/>
      <c r="J64" s="3"/>
      <c r="K64" s="7"/>
      <c r="L64" s="3"/>
      <c r="M64" s="3"/>
      <c r="N64" s="3"/>
      <c r="O64" s="4"/>
    </row>
    <row r="65" spans="1:15" ht="15.75" thickBot="1">
      <c r="A65" s="10" t="s">
        <v>9</v>
      </c>
      <c r="B65" s="13" t="s">
        <v>118</v>
      </c>
      <c r="C65" s="21">
        <v>21220</v>
      </c>
      <c r="D65" s="21">
        <v>12070</v>
      </c>
      <c r="E65" s="14">
        <f>SUM(C65+D65)</f>
        <v>33290</v>
      </c>
      <c r="F65" s="5"/>
      <c r="G65" s="3"/>
      <c r="H65" s="3"/>
      <c r="I65" s="3"/>
      <c r="J65" s="3"/>
      <c r="K65" s="7"/>
      <c r="L65" s="3"/>
      <c r="M65" s="3"/>
      <c r="N65" s="3"/>
      <c r="O65" s="4"/>
    </row>
    <row r="66" spans="1:15" ht="15">
      <c r="A66" s="5"/>
      <c r="B66" s="3"/>
      <c r="C66" s="3"/>
      <c r="D66" s="3"/>
      <c r="E66" s="4"/>
      <c r="F66" s="7"/>
      <c r="G66" s="3"/>
      <c r="H66" s="3"/>
      <c r="I66" s="3"/>
      <c r="J66" s="3"/>
      <c r="K66" s="7"/>
      <c r="L66" s="3"/>
      <c r="M66" s="3"/>
      <c r="N66" s="3"/>
      <c r="O66" s="4"/>
    </row>
    <row r="67" spans="1:15" ht="15.75" thickBot="1">
      <c r="A67" s="5"/>
      <c r="B67" s="3"/>
      <c r="C67" s="3"/>
      <c r="D67" s="3"/>
      <c r="E67" s="4"/>
      <c r="F67" s="7"/>
      <c r="G67" s="3"/>
      <c r="H67" s="3"/>
      <c r="I67" s="3"/>
      <c r="J67" s="3"/>
      <c r="K67" s="7"/>
      <c r="L67" s="3"/>
      <c r="M67" s="3"/>
      <c r="N67" s="3"/>
      <c r="O67" s="4"/>
    </row>
    <row r="68" spans="1:15" ht="15">
      <c r="A68" s="9">
        <v>12</v>
      </c>
      <c r="B68" s="42" t="s">
        <v>119</v>
      </c>
      <c r="C68" s="20">
        <v>10860</v>
      </c>
      <c r="D68" s="20">
        <v>3650</v>
      </c>
      <c r="E68" s="12">
        <f>SUM(C68+D68)</f>
        <v>14510</v>
      </c>
      <c r="F68" s="5"/>
      <c r="G68" s="3"/>
      <c r="H68" s="3"/>
      <c r="I68" s="3"/>
      <c r="J68" s="3"/>
      <c r="K68" s="7"/>
      <c r="L68" s="3"/>
      <c r="M68" s="3"/>
      <c r="N68" s="3"/>
      <c r="O68" s="4"/>
    </row>
    <row r="69" spans="1:15" ht="15.75" thickBot="1">
      <c r="A69" s="10" t="s">
        <v>11</v>
      </c>
      <c r="B69" s="13" t="s">
        <v>120</v>
      </c>
      <c r="C69" s="21">
        <v>0</v>
      </c>
      <c r="D69" s="21">
        <v>6860</v>
      </c>
      <c r="E69" s="14">
        <f>SUM(C69+D69)</f>
        <v>6860</v>
      </c>
      <c r="F69" s="5"/>
      <c r="G69" s="3"/>
      <c r="H69" s="3"/>
      <c r="I69" s="3"/>
      <c r="J69" s="3"/>
      <c r="K69" s="7"/>
      <c r="L69" s="3"/>
      <c r="M69" s="3"/>
      <c r="N69" s="3"/>
      <c r="O69" s="4"/>
    </row>
    <row r="70" spans="1:15" ht="15">
      <c r="A70" s="5"/>
      <c r="B70" s="3"/>
      <c r="C70" s="3"/>
      <c r="D70" s="3"/>
      <c r="E70" s="4"/>
      <c r="F70" s="22">
        <v>2.15</v>
      </c>
      <c r="G70" s="24" t="str">
        <f>IF(E68&gt;E69,B68,B69)</f>
        <v>Bob Osborne (Sussex)</v>
      </c>
      <c r="H70" s="27">
        <v>10520</v>
      </c>
      <c r="I70" s="27">
        <v>7170</v>
      </c>
      <c r="J70" s="24">
        <f>SUM(H70+I70)</f>
        <v>17690</v>
      </c>
      <c r="K70" s="5"/>
      <c r="L70" s="3"/>
      <c r="M70" s="3"/>
      <c r="N70" s="3"/>
      <c r="O70" s="4"/>
    </row>
    <row r="71" spans="1:15" ht="15.75" thickBot="1">
      <c r="A71" s="5"/>
      <c r="B71" s="3"/>
      <c r="C71" s="3"/>
      <c r="D71" s="3"/>
      <c r="E71" s="4"/>
      <c r="F71" s="23" t="s">
        <v>12</v>
      </c>
      <c r="G71" s="25" t="str">
        <f>IF(E72&gt;E73,B72,B73)</f>
        <v>Dawn Jordon</v>
      </c>
      <c r="H71" s="28">
        <v>930</v>
      </c>
      <c r="I71" s="28">
        <v>3430</v>
      </c>
      <c r="J71" s="25">
        <f>SUM(H71+I71)</f>
        <v>4360</v>
      </c>
      <c r="K71" s="5"/>
      <c r="L71" s="3"/>
      <c r="M71" s="3"/>
      <c r="N71" s="3"/>
      <c r="O71" s="4"/>
    </row>
    <row r="72" spans="1:15" ht="15.75" thickBot="1">
      <c r="A72" s="9">
        <v>12</v>
      </c>
      <c r="B72" s="42" t="s">
        <v>157</v>
      </c>
      <c r="C72" s="20"/>
      <c r="D72" s="20">
        <v>1</v>
      </c>
      <c r="E72" s="14">
        <f>SUM(C72+D72)</f>
        <v>1</v>
      </c>
      <c r="F72" s="5"/>
      <c r="G72" s="3"/>
      <c r="H72" s="3"/>
      <c r="I72" s="3"/>
      <c r="J72" s="3"/>
      <c r="K72" s="7"/>
      <c r="L72" s="3"/>
      <c r="M72" s="3"/>
      <c r="N72" s="3"/>
      <c r="O72" s="4"/>
    </row>
    <row r="73" spans="1:15" ht="15.75" thickBot="1">
      <c r="A73" s="11" t="s">
        <v>8</v>
      </c>
      <c r="B73" s="13" t="s">
        <v>156</v>
      </c>
      <c r="C73" s="21"/>
      <c r="D73" s="21"/>
      <c r="E73" s="14">
        <f>SUM(C73+D73)</f>
        <v>0</v>
      </c>
      <c r="F73" s="5"/>
      <c r="G73" s="3"/>
      <c r="H73" s="3"/>
      <c r="I73" s="3"/>
      <c r="J73" s="3"/>
      <c r="K73" s="7"/>
      <c r="L73" s="3"/>
      <c r="M73" s="3"/>
      <c r="N73" s="3"/>
      <c r="O73" s="4"/>
    </row>
    <row r="74" spans="1:15" ht="15">
      <c r="A74" s="5"/>
      <c r="B74" s="3"/>
      <c r="C74" s="3"/>
      <c r="D74" s="3"/>
      <c r="E74" s="4"/>
      <c r="F74" s="7"/>
      <c r="G74" s="3"/>
      <c r="H74" s="3"/>
      <c r="I74" s="3"/>
      <c r="J74" s="3"/>
      <c r="K74" s="9">
        <v>4.3</v>
      </c>
      <c r="L74" s="74" t="str">
        <f>IF(J70&gt;J71,G70,G71)</f>
        <v>Bob Osborne (Sussex)</v>
      </c>
      <c r="M74" s="75">
        <v>0</v>
      </c>
      <c r="N74" s="76">
        <v>6220</v>
      </c>
      <c r="O74" s="77">
        <f>SUM(M74+N74)</f>
        <v>6220</v>
      </c>
    </row>
    <row r="75" spans="1:15" ht="15.75" thickBot="1">
      <c r="A75" s="5"/>
      <c r="B75" s="3"/>
      <c r="C75" s="3"/>
      <c r="D75" s="3"/>
      <c r="E75" s="4"/>
      <c r="F75" s="7"/>
      <c r="G75" s="3"/>
      <c r="H75" s="3"/>
      <c r="I75" s="3"/>
      <c r="J75" s="3"/>
      <c r="K75" s="11" t="s">
        <v>6</v>
      </c>
      <c r="L75" s="78" t="str">
        <f>IF(J78&gt;J79,G78,G79)</f>
        <v>Gareth Lloyd (Sussex)</v>
      </c>
      <c r="M75" s="79">
        <v>20570</v>
      </c>
      <c r="N75" s="80">
        <v>3610</v>
      </c>
      <c r="O75" s="81">
        <f>SUM(M75+N75)</f>
        <v>24180</v>
      </c>
    </row>
    <row r="76" spans="1:15" ht="15">
      <c r="A76" s="17">
        <v>12.45</v>
      </c>
      <c r="B76" s="120" t="s">
        <v>123</v>
      </c>
      <c r="C76" s="114">
        <v>5480</v>
      </c>
      <c r="D76" s="114">
        <v>2870</v>
      </c>
      <c r="E76" s="115">
        <f>SUM(C76+D76)</f>
        <v>8350</v>
      </c>
      <c r="F76" s="5"/>
      <c r="G76" s="3"/>
      <c r="H76" s="3"/>
      <c r="I76" s="3"/>
      <c r="J76" s="3"/>
      <c r="K76" s="7"/>
      <c r="L76" s="3"/>
      <c r="M76" s="3"/>
      <c r="N76" s="3"/>
      <c r="O76" s="4"/>
    </row>
    <row r="77" spans="1:15" ht="15.75" thickBot="1">
      <c r="A77" s="11" t="s">
        <v>11</v>
      </c>
      <c r="B77" s="116" t="s">
        <v>124</v>
      </c>
      <c r="C77" s="117">
        <v>7080</v>
      </c>
      <c r="D77" s="117">
        <v>11870</v>
      </c>
      <c r="E77" s="118">
        <f>SUM(C77+D77)</f>
        <v>18950</v>
      </c>
      <c r="F77" s="5"/>
      <c r="G77" s="3"/>
      <c r="H77" s="3"/>
      <c r="I77" s="3"/>
      <c r="J77" s="3"/>
      <c r="K77" s="7"/>
      <c r="L77" s="3"/>
      <c r="M77" s="3"/>
      <c r="N77" s="3"/>
      <c r="O77" s="4"/>
    </row>
    <row r="78" spans="1:15" ht="15">
      <c r="A78" s="5"/>
      <c r="B78" s="3"/>
      <c r="C78" s="3"/>
      <c r="D78" s="3"/>
      <c r="E78" s="4"/>
      <c r="F78" s="22">
        <v>2.15</v>
      </c>
      <c r="G78" s="24" t="str">
        <f>IF(E76&gt;E77,B76,B77)</f>
        <v>Gareth Lloyd (Sussex)</v>
      </c>
      <c r="H78" s="27">
        <v>8730</v>
      </c>
      <c r="I78" s="27">
        <v>8870</v>
      </c>
      <c r="J78" s="24">
        <f>SUM(H78+I78)</f>
        <v>17600</v>
      </c>
      <c r="K78" s="5"/>
      <c r="L78" s="3"/>
      <c r="M78" s="3"/>
      <c r="N78" s="3"/>
      <c r="O78" s="4"/>
    </row>
    <row r="79" spans="1:15" ht="15.75" thickBot="1">
      <c r="A79" s="5"/>
      <c r="B79" s="3"/>
      <c r="C79" s="3"/>
      <c r="D79" s="3"/>
      <c r="E79" s="4"/>
      <c r="F79" s="26" t="s">
        <v>10</v>
      </c>
      <c r="G79" s="25" t="str">
        <f>IF(E80&gt;E81,B80,B81)</f>
        <v>Gerry Fitzjohn (Kent)</v>
      </c>
      <c r="H79" s="28">
        <v>6090</v>
      </c>
      <c r="I79" s="28">
        <v>370</v>
      </c>
      <c r="J79" s="25">
        <f>SUM(H79+I79)</f>
        <v>6460</v>
      </c>
      <c r="K79" s="5"/>
      <c r="L79" s="3"/>
      <c r="M79" s="3"/>
      <c r="N79" s="3"/>
      <c r="O79" s="4"/>
    </row>
    <row r="80" spans="1:15" ht="15">
      <c r="A80" s="17">
        <v>12.45</v>
      </c>
      <c r="B80" s="42" t="s">
        <v>125</v>
      </c>
      <c r="C80" s="20">
        <v>17400</v>
      </c>
      <c r="D80" s="20">
        <v>110</v>
      </c>
      <c r="E80" s="12">
        <f>SUM(C80+D80)</f>
        <v>17510</v>
      </c>
      <c r="F80" s="5"/>
      <c r="G80" s="3"/>
      <c r="H80" s="3"/>
      <c r="I80" s="3"/>
      <c r="J80" s="3"/>
      <c r="K80" s="7"/>
      <c r="L80" s="3"/>
      <c r="M80" s="3"/>
      <c r="N80" s="3"/>
      <c r="O80" s="4"/>
    </row>
    <row r="81" spans="1:15" ht="15.75" thickBot="1">
      <c r="A81" s="11" t="s">
        <v>8</v>
      </c>
      <c r="B81" s="13" t="s">
        <v>126</v>
      </c>
      <c r="C81" s="21">
        <v>0</v>
      </c>
      <c r="D81" s="21">
        <v>17190</v>
      </c>
      <c r="E81" s="14">
        <f>SUM(C81+D81)</f>
        <v>17190</v>
      </c>
      <c r="F81" s="5"/>
      <c r="G81" s="3"/>
      <c r="H81" s="3"/>
      <c r="I81" s="3"/>
      <c r="J81" s="3"/>
      <c r="K81" s="7"/>
      <c r="L81" s="3"/>
      <c r="M81" s="3"/>
      <c r="N81" s="3"/>
      <c r="O81" s="4"/>
    </row>
    <row r="82" spans="1:15" ht="15">
      <c r="A82" s="15"/>
      <c r="B82" s="3"/>
      <c r="C82" s="3"/>
      <c r="D82" s="3"/>
      <c r="E82" s="4"/>
      <c r="F82" s="7"/>
      <c r="G82" s="3"/>
      <c r="H82" s="3"/>
      <c r="I82" s="3"/>
      <c r="J82" s="3"/>
      <c r="K82" s="7"/>
      <c r="L82" s="3"/>
      <c r="M82" s="3"/>
      <c r="N82" s="3"/>
      <c r="O82" s="4"/>
    </row>
    <row r="83" spans="1:15" ht="15.75" thickBot="1">
      <c r="A83" s="15"/>
      <c r="B83" s="3"/>
      <c r="C83" s="3"/>
      <c r="D83" s="3"/>
      <c r="E83" s="4"/>
      <c r="F83" s="7"/>
      <c r="G83" s="3"/>
      <c r="H83" s="3"/>
      <c r="I83" s="3"/>
      <c r="J83" s="3"/>
      <c r="K83" s="7"/>
      <c r="L83" s="3"/>
      <c r="M83" s="3"/>
      <c r="N83" s="3"/>
      <c r="O83" s="4"/>
    </row>
    <row r="84" spans="1:15" ht="15.75" thickBot="1">
      <c r="A84" s="9">
        <v>12</v>
      </c>
      <c r="B84" s="42" t="s">
        <v>127</v>
      </c>
      <c r="C84" s="20"/>
      <c r="D84" s="20">
        <v>1</v>
      </c>
      <c r="E84" s="14">
        <f>SUM(C84+D84)</f>
        <v>1</v>
      </c>
      <c r="F84" s="5"/>
      <c r="G84" s="3"/>
      <c r="H84" s="3"/>
      <c r="I84" s="3"/>
      <c r="J84" s="3"/>
      <c r="K84" s="7"/>
      <c r="L84" s="3"/>
      <c r="M84" s="3"/>
      <c r="N84" s="3"/>
      <c r="O84" s="4"/>
    </row>
    <row r="85" spans="1:15" ht="15.75" thickBot="1">
      <c r="A85" s="16" t="s">
        <v>12</v>
      </c>
      <c r="B85" s="131" t="s">
        <v>156</v>
      </c>
      <c r="C85" s="21"/>
      <c r="D85" s="21"/>
      <c r="E85" s="14">
        <f>SUM(C85+D85)</f>
        <v>0</v>
      </c>
      <c r="F85" s="5"/>
      <c r="G85" s="3"/>
      <c r="H85" s="3"/>
      <c r="I85" s="3"/>
      <c r="J85" s="3"/>
      <c r="K85" s="7"/>
      <c r="L85" s="3"/>
      <c r="M85" s="3"/>
      <c r="N85" s="3"/>
      <c r="O85" s="4"/>
    </row>
    <row r="86" spans="1:15" ht="15">
      <c r="A86" s="15"/>
      <c r="B86" s="3"/>
      <c r="C86" s="3"/>
      <c r="D86" s="3"/>
      <c r="E86" s="4"/>
      <c r="F86" s="22">
        <v>2.15</v>
      </c>
      <c r="G86" s="24" t="str">
        <f>IF(E84&gt;E85,B84,B85)</f>
        <v>Mark Fraser (Surrey)</v>
      </c>
      <c r="H86" s="27">
        <v>2610</v>
      </c>
      <c r="I86" s="27">
        <v>1160</v>
      </c>
      <c r="J86" s="24">
        <f>SUM(H86+I86)</f>
        <v>3770</v>
      </c>
      <c r="K86" s="5"/>
      <c r="L86" s="3"/>
      <c r="M86" s="3"/>
      <c r="N86" s="3"/>
      <c r="O86" s="4"/>
    </row>
    <row r="87" spans="1:15" ht="15.75" thickBot="1">
      <c r="A87" s="15"/>
      <c r="B87" s="3"/>
      <c r="C87" s="3"/>
      <c r="D87" s="3"/>
      <c r="E87" s="4"/>
      <c r="F87" s="23" t="s">
        <v>11</v>
      </c>
      <c r="G87" s="25" t="str">
        <f>IF(E88&gt;E89,B88,B89)</f>
        <v>Nigel Senior (Sussex)</v>
      </c>
      <c r="H87" s="28">
        <v>10850</v>
      </c>
      <c r="I87" s="28">
        <v>9460</v>
      </c>
      <c r="J87" s="25">
        <f>SUM(H87+I87)</f>
        <v>20310</v>
      </c>
      <c r="K87" s="5"/>
      <c r="L87" s="3"/>
      <c r="M87" s="3"/>
      <c r="N87" s="3"/>
      <c r="O87" s="4"/>
    </row>
    <row r="88" spans="1:15" ht="15">
      <c r="A88" s="9">
        <v>12</v>
      </c>
      <c r="B88" s="42" t="s">
        <v>129</v>
      </c>
      <c r="C88" s="20">
        <v>9460</v>
      </c>
      <c r="D88" s="20">
        <v>0</v>
      </c>
      <c r="E88" s="12">
        <f>SUM(C88+D88)</f>
        <v>9460</v>
      </c>
      <c r="F88" s="5"/>
      <c r="G88" s="3"/>
      <c r="H88" s="3"/>
      <c r="I88" s="3"/>
      <c r="J88" s="3"/>
      <c r="K88" s="7"/>
      <c r="L88" s="3"/>
      <c r="M88" s="3"/>
      <c r="N88" s="3"/>
      <c r="O88" s="4"/>
    </row>
    <row r="89" spans="1:15" ht="15.75" thickBot="1">
      <c r="A89" s="18" t="s">
        <v>10</v>
      </c>
      <c r="B89" s="13" t="s">
        <v>130</v>
      </c>
      <c r="C89" s="21">
        <v>1430</v>
      </c>
      <c r="D89" s="21">
        <v>15640</v>
      </c>
      <c r="E89" s="14">
        <f>SUM(C89+D89)</f>
        <v>17070</v>
      </c>
      <c r="F89" s="5"/>
      <c r="G89" s="3"/>
      <c r="H89" s="3"/>
      <c r="I89" s="3"/>
      <c r="J89" s="3"/>
      <c r="K89" s="7"/>
      <c r="L89" s="3"/>
      <c r="M89" s="3"/>
      <c r="N89" s="3"/>
      <c r="O89" s="4"/>
    </row>
    <row r="90" spans="1:15" ht="15">
      <c r="A90" s="15"/>
      <c r="B90" s="3"/>
      <c r="C90" s="3"/>
      <c r="D90" s="3"/>
      <c r="E90" s="4"/>
      <c r="F90" s="7"/>
      <c r="G90" s="3"/>
      <c r="H90" s="3"/>
      <c r="I90" s="3"/>
      <c r="J90" s="3"/>
      <c r="K90" s="9">
        <v>4.3</v>
      </c>
      <c r="L90" s="74" t="str">
        <f>IF(J86&gt;J87,G86,G87)</f>
        <v>Nigel Senior (Sussex)</v>
      </c>
      <c r="M90" s="75">
        <v>0</v>
      </c>
      <c r="N90" s="76">
        <v>14330</v>
      </c>
      <c r="O90" s="77">
        <f>SUM(M90+N90)</f>
        <v>14330</v>
      </c>
    </row>
    <row r="91" spans="1:15" ht="15.75" thickBot="1">
      <c r="A91" s="15"/>
      <c r="B91" s="3"/>
      <c r="C91" s="3"/>
      <c r="D91" s="3"/>
      <c r="E91" s="4"/>
      <c r="F91" s="7"/>
      <c r="G91" s="3"/>
      <c r="H91" s="3"/>
      <c r="I91" s="3"/>
      <c r="J91" s="3"/>
      <c r="K91" s="11" t="s">
        <v>9</v>
      </c>
      <c r="L91" s="78" t="str">
        <f>IF(J94&gt;J95,G94,G95)</f>
        <v>Jack Baden (Sussex)</v>
      </c>
      <c r="M91" s="79">
        <v>15050</v>
      </c>
      <c r="N91" s="80">
        <v>6420</v>
      </c>
      <c r="O91" s="81">
        <f>SUM(M91+N91)</f>
        <v>21470</v>
      </c>
    </row>
    <row r="92" spans="1:15" ht="15">
      <c r="A92" s="17">
        <v>12.45</v>
      </c>
      <c r="B92" s="42" t="s">
        <v>131</v>
      </c>
      <c r="C92" s="20">
        <v>0</v>
      </c>
      <c r="D92" s="20">
        <v>6110</v>
      </c>
      <c r="E92" s="12">
        <f>SUM(C92+D92)</f>
        <v>6110</v>
      </c>
      <c r="F92" s="5"/>
      <c r="G92" s="3"/>
      <c r="H92" s="3"/>
      <c r="I92" s="3"/>
      <c r="J92" s="3"/>
      <c r="K92" s="7"/>
      <c r="L92" s="3"/>
      <c r="M92" s="3"/>
      <c r="N92" s="3"/>
      <c r="O92" s="4"/>
    </row>
    <row r="93" spans="1:15" ht="15.75" thickBot="1">
      <c r="A93" s="18" t="s">
        <v>12</v>
      </c>
      <c r="B93" s="13" t="s">
        <v>132</v>
      </c>
      <c r="C93" s="21">
        <v>12010</v>
      </c>
      <c r="D93" s="21">
        <v>4870</v>
      </c>
      <c r="E93" s="14">
        <f>SUM(C93+D93)</f>
        <v>16880</v>
      </c>
      <c r="F93" s="5"/>
      <c r="G93" s="3"/>
      <c r="H93" s="3"/>
      <c r="I93" s="3"/>
      <c r="J93" s="3"/>
      <c r="K93" s="7"/>
      <c r="L93" s="3"/>
      <c r="M93" s="3"/>
      <c r="N93" s="3"/>
      <c r="O93" s="4"/>
    </row>
    <row r="94" spans="1:15" ht="15">
      <c r="A94" s="15"/>
      <c r="B94" s="3"/>
      <c r="C94" s="3"/>
      <c r="D94" s="3"/>
      <c r="E94" s="4"/>
      <c r="F94" s="22">
        <v>2.15</v>
      </c>
      <c r="G94" s="24" t="str">
        <f>IF(E92&gt;E93,B92,B93)</f>
        <v>Dave Jones (Surrey)</v>
      </c>
      <c r="H94" s="27">
        <v>370</v>
      </c>
      <c r="I94" s="27">
        <v>0</v>
      </c>
      <c r="J94" s="24">
        <f>SUM(H94+I94)</f>
        <v>370</v>
      </c>
      <c r="K94" s="5"/>
      <c r="L94" s="3"/>
      <c r="M94" s="3"/>
      <c r="N94" s="3"/>
      <c r="O94" s="4"/>
    </row>
    <row r="95" spans="1:15" ht="15.75" thickBot="1">
      <c r="A95" s="15"/>
      <c r="B95" s="3"/>
      <c r="C95" s="3"/>
      <c r="D95" s="3"/>
      <c r="E95" s="4"/>
      <c r="F95" s="23" t="s">
        <v>8</v>
      </c>
      <c r="G95" s="25" t="str">
        <f>IF(E96&gt;E97,B96,B97)</f>
        <v>Jack Baden (Sussex)</v>
      </c>
      <c r="H95" s="28">
        <v>12240</v>
      </c>
      <c r="I95" s="28">
        <v>16030</v>
      </c>
      <c r="J95" s="25">
        <f>SUM(H95+I95)</f>
        <v>28270</v>
      </c>
      <c r="K95" s="5"/>
      <c r="L95" s="3"/>
      <c r="M95" s="3"/>
      <c r="N95" s="3"/>
      <c r="O95" s="4"/>
    </row>
    <row r="96" spans="1:15" ht="15">
      <c r="A96" s="17">
        <v>12.45</v>
      </c>
      <c r="B96" s="42" t="s">
        <v>133</v>
      </c>
      <c r="C96" s="20">
        <v>7600</v>
      </c>
      <c r="D96" s="20">
        <v>15790</v>
      </c>
      <c r="E96" s="12">
        <f>SUM(C96+D96)</f>
        <v>23390</v>
      </c>
      <c r="F96" s="5"/>
      <c r="G96" s="3"/>
      <c r="H96" s="3"/>
      <c r="I96" s="3"/>
      <c r="J96" s="3"/>
      <c r="K96" s="7"/>
      <c r="L96" s="3"/>
      <c r="M96" s="3"/>
      <c r="N96" s="3"/>
      <c r="O96" s="4"/>
    </row>
    <row r="97" spans="1:15" ht="15.75" thickBot="1">
      <c r="A97" s="18" t="s">
        <v>10</v>
      </c>
      <c r="B97" s="13" t="s">
        <v>134</v>
      </c>
      <c r="C97" s="21">
        <v>2200</v>
      </c>
      <c r="D97" s="21">
        <v>0</v>
      </c>
      <c r="E97" s="14">
        <f>SUM(C97+D97)</f>
        <v>2200</v>
      </c>
      <c r="F97" s="5"/>
      <c r="G97" s="3"/>
      <c r="H97" s="3"/>
      <c r="I97" s="3"/>
      <c r="J97" s="3"/>
      <c r="K97" s="7"/>
      <c r="L97" s="3"/>
      <c r="M97" s="3"/>
      <c r="N97" s="3"/>
      <c r="O97" s="4"/>
    </row>
    <row r="98" spans="1:15" ht="15">
      <c r="A98" s="15"/>
      <c r="B98" s="3"/>
      <c r="C98" s="3"/>
      <c r="D98" s="3"/>
      <c r="E98" s="4"/>
      <c r="F98" s="7"/>
      <c r="G98" s="3"/>
      <c r="H98" s="3"/>
      <c r="I98" s="3"/>
      <c r="J98" s="3"/>
      <c r="K98" s="7"/>
      <c r="L98" s="3"/>
      <c r="M98" s="3"/>
      <c r="N98" s="3"/>
      <c r="O98" s="4"/>
    </row>
    <row r="99" spans="1:15" ht="15.75" thickBot="1">
      <c r="A99" s="15"/>
      <c r="B99" s="3"/>
      <c r="C99" s="3"/>
      <c r="D99" s="3"/>
      <c r="E99" s="4"/>
      <c r="F99" s="7"/>
      <c r="G99" s="3"/>
      <c r="H99" s="3"/>
      <c r="I99" s="3"/>
      <c r="J99" s="3"/>
      <c r="K99" s="7"/>
      <c r="L99" s="3"/>
      <c r="M99" s="3"/>
      <c r="N99" s="3"/>
      <c r="O99" s="4"/>
    </row>
    <row r="100" spans="1:15" ht="15">
      <c r="A100" s="9">
        <v>10.3</v>
      </c>
      <c r="B100" s="42" t="s">
        <v>135</v>
      </c>
      <c r="C100" s="20">
        <v>330</v>
      </c>
      <c r="D100" s="20">
        <v>120</v>
      </c>
      <c r="E100" s="12">
        <f>SUM(C100+D100)</f>
        <v>450</v>
      </c>
      <c r="F100" s="5"/>
      <c r="G100" s="3"/>
      <c r="H100" s="3"/>
      <c r="I100" s="3"/>
      <c r="J100" s="3"/>
      <c r="K100" s="7"/>
      <c r="L100" s="3"/>
      <c r="M100" s="3"/>
      <c r="N100" s="3"/>
      <c r="O100" s="4"/>
    </row>
    <row r="101" spans="1:15" ht="15.75" thickBot="1">
      <c r="A101" s="18" t="s">
        <v>10</v>
      </c>
      <c r="B101" s="13" t="s">
        <v>136</v>
      </c>
      <c r="C101" s="21">
        <v>9350</v>
      </c>
      <c r="D101" s="21">
        <v>10760</v>
      </c>
      <c r="E101" s="14">
        <f>SUM(C101+D101)</f>
        <v>20110</v>
      </c>
      <c r="F101" s="5"/>
      <c r="G101" s="3"/>
      <c r="H101" s="3"/>
      <c r="I101" s="3"/>
      <c r="J101" s="3"/>
      <c r="K101" s="7"/>
      <c r="L101" s="3"/>
      <c r="M101" s="3"/>
      <c r="N101" s="3"/>
      <c r="O101" s="4"/>
    </row>
    <row r="102" spans="1:15" ht="15">
      <c r="A102" s="15"/>
      <c r="B102" s="3"/>
      <c r="C102" s="3"/>
      <c r="D102" s="3"/>
      <c r="E102" s="4"/>
      <c r="F102" s="22">
        <v>2.15</v>
      </c>
      <c r="G102" s="24" t="str">
        <f>IF(E100&gt;E101,B100,B101)</f>
        <v>Geoff Jukes (Surrey)</v>
      </c>
      <c r="H102" s="27">
        <v>12680</v>
      </c>
      <c r="I102" s="27">
        <v>1070</v>
      </c>
      <c r="J102" s="24">
        <f>SUM(H102+I102)</f>
        <v>13750</v>
      </c>
      <c r="K102" s="5"/>
      <c r="L102" s="3"/>
      <c r="M102" s="3"/>
      <c r="N102" s="3"/>
      <c r="O102" s="4"/>
    </row>
    <row r="103" spans="1:15" ht="15.75" thickBot="1">
      <c r="A103" s="15"/>
      <c r="B103" s="3"/>
      <c r="C103" s="3"/>
      <c r="D103" s="3"/>
      <c r="E103" s="4"/>
      <c r="F103" s="23" t="s">
        <v>6</v>
      </c>
      <c r="G103" s="25" t="str">
        <f>IF(E104&gt;E105,B104,B105)</f>
        <v>Simon Coleman ()</v>
      </c>
      <c r="H103" s="28">
        <v>230</v>
      </c>
      <c r="I103" s="28">
        <v>8440</v>
      </c>
      <c r="J103" s="25">
        <f>SUM(H103+I103)</f>
        <v>8670</v>
      </c>
      <c r="K103" s="5"/>
      <c r="L103" s="3"/>
      <c r="M103" s="3"/>
      <c r="N103" s="3"/>
      <c r="O103" s="4"/>
    </row>
    <row r="104" spans="1:15" ht="15">
      <c r="A104" s="9">
        <v>12</v>
      </c>
      <c r="B104" s="42" t="s">
        <v>137</v>
      </c>
      <c r="C104" s="20">
        <v>5730</v>
      </c>
      <c r="D104" s="20">
        <v>11040</v>
      </c>
      <c r="E104" s="12">
        <f>SUM(C104+D104)</f>
        <v>16770</v>
      </c>
      <c r="F104" s="5"/>
      <c r="G104" s="3"/>
      <c r="H104" s="3"/>
      <c r="I104" s="3"/>
      <c r="J104" s="3"/>
      <c r="K104" s="7"/>
      <c r="L104" s="3"/>
      <c r="M104" s="3"/>
      <c r="N104" s="3"/>
      <c r="O104" s="4"/>
    </row>
    <row r="105" spans="1:15" ht="15.75" thickBot="1">
      <c r="A105" s="18" t="s">
        <v>7</v>
      </c>
      <c r="B105" s="13" t="s">
        <v>138</v>
      </c>
      <c r="C105" s="21">
        <v>6020</v>
      </c>
      <c r="D105" s="21">
        <v>850</v>
      </c>
      <c r="E105" s="14">
        <f>SUM(C105+D105)</f>
        <v>6870</v>
      </c>
      <c r="F105" s="5"/>
      <c r="G105" s="3"/>
      <c r="H105" s="3"/>
      <c r="I105" s="3"/>
      <c r="J105" s="3"/>
      <c r="K105" s="7"/>
      <c r="L105" s="3"/>
      <c r="M105" s="3"/>
      <c r="N105" s="3"/>
      <c r="O105" s="4"/>
    </row>
    <row r="106" spans="1:15" ht="15">
      <c r="A106" s="15"/>
      <c r="B106" s="3"/>
      <c r="C106" s="3"/>
      <c r="D106" s="3"/>
      <c r="E106" s="4"/>
      <c r="F106" s="7"/>
      <c r="G106" s="3"/>
      <c r="H106" s="3"/>
      <c r="I106" s="3"/>
      <c r="J106" s="3"/>
      <c r="K106" s="9">
        <v>4.3</v>
      </c>
      <c r="L106" s="74" t="str">
        <f>IF(J102&gt;J103,G102,G103)</f>
        <v>Geoff Jukes (Surrey)</v>
      </c>
      <c r="M106" s="75">
        <v>0</v>
      </c>
      <c r="N106" s="76">
        <v>14480</v>
      </c>
      <c r="O106" s="77">
        <f>SUM(M106+N106)</f>
        <v>14480</v>
      </c>
    </row>
    <row r="107" spans="1:15" ht="15.75" thickBot="1">
      <c r="A107" s="15"/>
      <c r="B107" s="3"/>
      <c r="C107" s="3"/>
      <c r="D107" s="3"/>
      <c r="E107" s="4"/>
      <c r="F107" s="7"/>
      <c r="G107" s="3"/>
      <c r="H107" s="3"/>
      <c r="I107" s="3"/>
      <c r="J107" s="3"/>
      <c r="K107" s="11" t="s">
        <v>12</v>
      </c>
      <c r="L107" s="78" t="str">
        <f>IF(J110&gt;J111,G110,G111)</f>
        <v>Mark James (Sussex)</v>
      </c>
      <c r="M107" s="79">
        <v>15730</v>
      </c>
      <c r="N107" s="80">
        <v>0</v>
      </c>
      <c r="O107" s="81">
        <f>SUM(M107+N107)</f>
        <v>15730</v>
      </c>
    </row>
    <row r="108" spans="1:15" ht="15">
      <c r="A108" s="17">
        <v>12.45</v>
      </c>
      <c r="B108" s="42" t="s">
        <v>151</v>
      </c>
      <c r="C108" s="20">
        <v>800</v>
      </c>
      <c r="D108" s="20">
        <v>0</v>
      </c>
      <c r="E108" s="12">
        <f>SUM(C108+D108)</f>
        <v>800</v>
      </c>
      <c r="F108" s="5"/>
      <c r="G108" s="3"/>
      <c r="H108" s="3"/>
      <c r="I108" s="3"/>
      <c r="J108" s="3"/>
      <c r="K108" s="7"/>
      <c r="L108" s="3"/>
      <c r="M108" s="3"/>
      <c r="N108" s="3"/>
      <c r="O108" s="4"/>
    </row>
    <row r="109" spans="1:15" ht="15.75" thickBot="1">
      <c r="A109" s="18" t="s">
        <v>5</v>
      </c>
      <c r="B109" s="13" t="s">
        <v>140</v>
      </c>
      <c r="C109" s="21">
        <v>14480</v>
      </c>
      <c r="D109" s="21">
        <v>18520</v>
      </c>
      <c r="E109" s="14">
        <f>SUM(C109+D109)</f>
        <v>33000</v>
      </c>
      <c r="F109" s="5"/>
      <c r="G109" s="3"/>
      <c r="H109" s="3"/>
      <c r="I109" s="3"/>
      <c r="J109" s="3"/>
      <c r="K109" s="7"/>
      <c r="L109" s="3"/>
      <c r="M109" s="3"/>
      <c r="N109" s="3"/>
      <c r="O109" s="4"/>
    </row>
    <row r="110" spans="1:15" ht="15">
      <c r="A110" s="19"/>
      <c r="B110" s="3"/>
      <c r="C110" s="3"/>
      <c r="D110" s="3"/>
      <c r="E110" s="4"/>
      <c r="F110" s="22">
        <v>2.15</v>
      </c>
      <c r="G110" s="24" t="str">
        <f>IF(E108&gt;E109,B108,B109)</f>
        <v>Dave Ingram (Sussex)</v>
      </c>
      <c r="H110" s="27">
        <v>10010</v>
      </c>
      <c r="I110" s="27">
        <v>160</v>
      </c>
      <c r="J110" s="24">
        <f>SUM(H110+I110)</f>
        <v>10170</v>
      </c>
      <c r="K110" s="5"/>
      <c r="L110" s="3"/>
      <c r="M110" s="3"/>
      <c r="N110" s="3"/>
      <c r="O110" s="4"/>
    </row>
    <row r="111" spans="1:15" ht="15.75" thickBot="1">
      <c r="A111" s="15"/>
      <c r="B111" s="3"/>
      <c r="C111" s="3"/>
      <c r="D111" s="3"/>
      <c r="E111" s="4"/>
      <c r="F111" s="23" t="s">
        <v>9</v>
      </c>
      <c r="G111" s="25" t="str">
        <f>IF(E112&gt;E113,B112,B113)</f>
        <v>Mark James (Sussex)</v>
      </c>
      <c r="H111" s="28">
        <v>2830</v>
      </c>
      <c r="I111" s="28">
        <v>12960</v>
      </c>
      <c r="J111" s="25">
        <f>SUM(H111+I111)</f>
        <v>15790</v>
      </c>
      <c r="K111" s="5"/>
      <c r="L111" s="3"/>
      <c r="M111" s="3"/>
      <c r="N111" s="3"/>
      <c r="O111" s="4"/>
    </row>
    <row r="112" spans="1:15" ht="15">
      <c r="A112" s="17">
        <v>12.45</v>
      </c>
      <c r="B112" s="42" t="s">
        <v>141</v>
      </c>
      <c r="C112" s="20">
        <v>8680</v>
      </c>
      <c r="D112" s="20">
        <v>8000</v>
      </c>
      <c r="E112" s="12">
        <f>SUM(C112+D112)</f>
        <v>16680</v>
      </c>
      <c r="F112" s="5"/>
      <c r="G112" s="3"/>
      <c r="H112" s="3"/>
      <c r="I112" s="3"/>
      <c r="J112" s="3"/>
      <c r="K112" s="7"/>
      <c r="L112" s="3"/>
      <c r="M112" s="3"/>
      <c r="N112" s="3"/>
      <c r="O112" s="4"/>
    </row>
    <row r="113" spans="1:15" ht="15.75" thickBot="1">
      <c r="A113" s="18" t="s">
        <v>7</v>
      </c>
      <c r="B113" s="13" t="s">
        <v>142</v>
      </c>
      <c r="C113" s="21">
        <v>4820</v>
      </c>
      <c r="D113" s="21">
        <v>4610</v>
      </c>
      <c r="E113" s="14">
        <f>SUM(C113+D113)</f>
        <v>9430</v>
      </c>
      <c r="F113" s="5"/>
      <c r="G113" s="3"/>
      <c r="H113" s="3"/>
      <c r="I113" s="3"/>
      <c r="J113" s="3"/>
      <c r="K113" s="7"/>
      <c r="L113" s="3"/>
      <c r="M113" s="3"/>
      <c r="N113" s="3"/>
      <c r="O113" s="4"/>
    </row>
    <row r="114" spans="1:15" ht="15">
      <c r="A114" s="15"/>
      <c r="B114" s="3"/>
      <c r="C114" s="3"/>
      <c r="D114" s="3"/>
      <c r="E114" s="4"/>
      <c r="F114" s="7"/>
      <c r="G114" s="3"/>
      <c r="H114" s="3"/>
      <c r="I114" s="3"/>
      <c r="J114" s="3"/>
      <c r="K114" s="7"/>
      <c r="L114" s="3"/>
      <c r="M114" s="3"/>
      <c r="N114" s="3"/>
      <c r="O114" s="4"/>
    </row>
    <row r="115" spans="1:15" ht="15.75" thickBot="1">
      <c r="A115" s="15"/>
      <c r="B115" s="3"/>
      <c r="C115" s="3"/>
      <c r="D115" s="3"/>
      <c r="E115" s="4"/>
      <c r="F115" s="7"/>
      <c r="G115" s="3"/>
      <c r="H115" s="3"/>
      <c r="I115" s="3"/>
      <c r="J115" s="3"/>
      <c r="K115" s="7"/>
      <c r="L115" s="3"/>
      <c r="M115" s="3"/>
      <c r="N115" s="3"/>
      <c r="O115" s="4"/>
    </row>
    <row r="116" spans="1:15" ht="15">
      <c r="A116" s="9">
        <v>12</v>
      </c>
      <c r="B116" s="42" t="s">
        <v>143</v>
      </c>
      <c r="C116" s="20">
        <v>6660</v>
      </c>
      <c r="D116" s="20">
        <v>12430</v>
      </c>
      <c r="E116" s="12">
        <f>SUM(C116+D116)</f>
        <v>19090</v>
      </c>
      <c r="F116" s="5"/>
      <c r="G116" s="3"/>
      <c r="H116" s="3"/>
      <c r="I116" s="3"/>
      <c r="J116" s="3"/>
      <c r="K116" s="7"/>
      <c r="L116" s="3"/>
      <c r="M116" s="3"/>
      <c r="N116" s="3"/>
      <c r="O116" s="4"/>
    </row>
    <row r="117" spans="1:15" ht="15.75" thickBot="1">
      <c r="A117" s="18" t="s">
        <v>6</v>
      </c>
      <c r="B117" s="13" t="s">
        <v>144</v>
      </c>
      <c r="C117" s="21">
        <v>4500</v>
      </c>
      <c r="D117" s="21">
        <v>1710</v>
      </c>
      <c r="E117" s="14">
        <f>SUM(C117+D117)</f>
        <v>6210</v>
      </c>
      <c r="F117" s="5"/>
      <c r="G117" s="3"/>
      <c r="H117" s="3"/>
      <c r="I117" s="3"/>
      <c r="J117" s="3"/>
      <c r="K117" s="7"/>
      <c r="L117" s="3"/>
      <c r="M117" s="3"/>
      <c r="N117" s="3"/>
      <c r="O117" s="4"/>
    </row>
    <row r="118" spans="1:15" ht="15">
      <c r="A118" s="15"/>
      <c r="B118" s="3"/>
      <c r="C118" s="3"/>
      <c r="D118" s="3"/>
      <c r="E118" s="4"/>
      <c r="F118" s="22">
        <v>2.15</v>
      </c>
      <c r="G118" s="24" t="str">
        <f>IF(E116&gt;E117,B116,B117)</f>
        <v>Stuart Mepham (Sussex)</v>
      </c>
      <c r="H118" s="27">
        <v>5850</v>
      </c>
      <c r="I118" s="27">
        <v>6100</v>
      </c>
      <c r="J118" s="24">
        <f>SUM(H118+I118)</f>
        <v>11950</v>
      </c>
      <c r="K118" s="5"/>
      <c r="L118" s="3"/>
      <c r="M118" s="3"/>
      <c r="N118" s="3"/>
      <c r="O118" s="4"/>
    </row>
    <row r="119" spans="1:15" ht="15.75" thickBot="1">
      <c r="A119" s="15"/>
      <c r="B119" s="3"/>
      <c r="C119" s="3"/>
      <c r="D119" s="3"/>
      <c r="E119" s="4"/>
      <c r="F119" s="23" t="s">
        <v>5</v>
      </c>
      <c r="G119" s="25" t="str">
        <f>IF(E120&gt;E121,B120,B121)</f>
        <v>Richard Corbould (Kent)</v>
      </c>
      <c r="H119" s="28">
        <v>5790</v>
      </c>
      <c r="I119" s="28">
        <v>6980</v>
      </c>
      <c r="J119" s="25">
        <f>SUM(H119+I119)</f>
        <v>12770</v>
      </c>
      <c r="K119" s="5"/>
      <c r="L119" s="3"/>
      <c r="M119" s="3"/>
      <c r="N119" s="3"/>
      <c r="O119" s="4"/>
    </row>
    <row r="120" spans="1:15" ht="15">
      <c r="A120" s="9">
        <v>12</v>
      </c>
      <c r="B120" s="42" t="s">
        <v>145</v>
      </c>
      <c r="C120" s="20">
        <v>10480</v>
      </c>
      <c r="D120" s="20">
        <v>8860</v>
      </c>
      <c r="E120" s="12">
        <f>SUM(C120+D120)</f>
        <v>19340</v>
      </c>
      <c r="F120" s="5"/>
      <c r="G120" s="3"/>
      <c r="H120" s="3"/>
      <c r="I120" s="3"/>
      <c r="J120" s="3"/>
      <c r="K120" s="7"/>
      <c r="L120" s="3"/>
      <c r="M120" s="3"/>
      <c r="N120" s="3"/>
      <c r="O120" s="4"/>
    </row>
    <row r="121" spans="1:15" ht="15.75" thickBot="1">
      <c r="A121" s="18" t="s">
        <v>9</v>
      </c>
      <c r="B121" s="13" t="s">
        <v>146</v>
      </c>
      <c r="C121" s="21">
        <v>2520</v>
      </c>
      <c r="D121" s="21">
        <v>3880</v>
      </c>
      <c r="E121" s="14">
        <f>SUM(C121+D121)</f>
        <v>6400</v>
      </c>
      <c r="F121" s="5"/>
      <c r="G121" s="3"/>
      <c r="H121" s="3"/>
      <c r="I121" s="3"/>
      <c r="J121" s="3"/>
      <c r="K121" s="7"/>
      <c r="L121" s="3"/>
      <c r="M121" s="3"/>
      <c r="N121" s="3"/>
      <c r="O121" s="4"/>
    </row>
    <row r="122" spans="1:15" ht="15">
      <c r="A122" s="15"/>
      <c r="B122" s="3"/>
      <c r="C122" s="3"/>
      <c r="D122" s="3"/>
      <c r="E122" s="4"/>
      <c r="F122" s="7"/>
      <c r="G122" s="3"/>
      <c r="H122" s="3"/>
      <c r="I122" s="3"/>
      <c r="J122" s="3"/>
      <c r="K122" s="9">
        <v>4.3</v>
      </c>
      <c r="L122" s="74" t="str">
        <f>IF(J118&gt;J119,G118,G119)</f>
        <v>Richard Corbould (Kent)</v>
      </c>
      <c r="M122" s="75">
        <v>5840</v>
      </c>
      <c r="N122" s="76">
        <v>13070</v>
      </c>
      <c r="O122" s="77">
        <f>SUM(M122+N122)</f>
        <v>18910</v>
      </c>
    </row>
    <row r="123" spans="1:15" ht="15.75" thickBot="1">
      <c r="A123" s="15"/>
      <c r="B123" s="3"/>
      <c r="C123" s="3"/>
      <c r="D123" s="3"/>
      <c r="E123" s="4"/>
      <c r="F123" s="7"/>
      <c r="G123" s="3"/>
      <c r="H123" s="3"/>
      <c r="I123" s="3"/>
      <c r="J123" s="3"/>
      <c r="K123" s="11" t="s">
        <v>10</v>
      </c>
      <c r="L123" s="78" t="str">
        <f>IF(J126&gt;J127,G126,G127)</f>
        <v>Bob Hall (Sussex)</v>
      </c>
      <c r="M123" s="79">
        <v>7510</v>
      </c>
      <c r="N123" s="80">
        <v>1050</v>
      </c>
      <c r="O123" s="81">
        <f>SUM(M123+N123)</f>
        <v>8560</v>
      </c>
    </row>
    <row r="124" spans="1:15" ht="15">
      <c r="A124" s="17">
        <v>12.45</v>
      </c>
      <c r="B124" s="42" t="s">
        <v>147</v>
      </c>
      <c r="C124" s="20">
        <v>450</v>
      </c>
      <c r="D124" s="20">
        <v>4460</v>
      </c>
      <c r="E124" s="12">
        <f>SUM(C124+D124)</f>
        <v>4910</v>
      </c>
      <c r="F124" s="5"/>
      <c r="G124" s="3"/>
      <c r="H124" s="3"/>
      <c r="I124" s="3"/>
      <c r="J124" s="3"/>
      <c r="K124" s="7"/>
      <c r="L124" s="3"/>
      <c r="M124" s="3"/>
      <c r="N124" s="3"/>
      <c r="O124" s="4"/>
    </row>
    <row r="125" spans="1:15" ht="15.75" thickBot="1">
      <c r="A125" s="18" t="s">
        <v>6</v>
      </c>
      <c r="B125" s="13" t="s">
        <v>148</v>
      </c>
      <c r="C125" s="21">
        <v>20400</v>
      </c>
      <c r="D125" s="21">
        <v>13440</v>
      </c>
      <c r="E125" s="14">
        <f>SUM(C125+D125)</f>
        <v>33840</v>
      </c>
      <c r="F125" s="5"/>
      <c r="G125" s="3"/>
      <c r="H125" s="3"/>
      <c r="I125" s="3"/>
      <c r="J125" s="3"/>
      <c r="K125" s="7"/>
      <c r="L125" s="3"/>
      <c r="M125" s="3"/>
      <c r="N125" s="3"/>
      <c r="O125" s="4"/>
    </row>
    <row r="126" spans="1:15" ht="15">
      <c r="A126" s="15"/>
      <c r="B126" s="3"/>
      <c r="C126" s="3"/>
      <c r="D126" s="3"/>
      <c r="E126" s="4"/>
      <c r="F126" s="22">
        <v>2.15</v>
      </c>
      <c r="G126" s="24" t="str">
        <f>IF(E124&gt;E125,B124,B125)</f>
        <v>Bob Hall (Sussex)</v>
      </c>
      <c r="H126" s="27">
        <v>9770</v>
      </c>
      <c r="I126" s="27">
        <v>6210</v>
      </c>
      <c r="J126" s="24">
        <f>SUM(H126+I126)</f>
        <v>15980</v>
      </c>
      <c r="K126" s="5"/>
      <c r="L126" s="3"/>
      <c r="M126" s="3"/>
      <c r="N126" s="3"/>
      <c r="O126" s="4"/>
    </row>
    <row r="127" spans="1:15" ht="15.75" thickBot="1">
      <c r="A127" s="15"/>
      <c r="B127" s="3"/>
      <c r="C127" s="3"/>
      <c r="D127" s="3"/>
      <c r="E127" s="4"/>
      <c r="F127" s="23" t="s">
        <v>7</v>
      </c>
      <c r="G127" s="25" t="str">
        <f>IF(E128&gt;E129,B128,B129)</f>
        <v>Tony Jenner (Sussex)</v>
      </c>
      <c r="H127" s="28">
        <v>2970</v>
      </c>
      <c r="I127" s="28">
        <v>8480</v>
      </c>
      <c r="J127" s="25">
        <f>SUM(H127+I127)</f>
        <v>11450</v>
      </c>
      <c r="K127" s="5"/>
      <c r="L127" s="3"/>
      <c r="M127" s="3"/>
      <c r="N127" s="3"/>
      <c r="O127" s="4"/>
    </row>
    <row r="128" spans="1:15" ht="15">
      <c r="A128" s="17">
        <v>12.45</v>
      </c>
      <c r="B128" s="120" t="s">
        <v>149</v>
      </c>
      <c r="C128" s="114">
        <v>8450</v>
      </c>
      <c r="D128" s="114">
        <v>10120</v>
      </c>
      <c r="E128" s="115">
        <f>SUM(C128+D128)</f>
        <v>18570</v>
      </c>
      <c r="F128" s="8"/>
      <c r="G128" s="3"/>
      <c r="H128" s="3"/>
      <c r="I128" s="3"/>
      <c r="J128" s="3"/>
      <c r="K128" s="2"/>
      <c r="L128" s="3"/>
      <c r="M128" s="3"/>
      <c r="N128" s="3"/>
      <c r="O128" s="4"/>
    </row>
    <row r="129" spans="1:15" ht="15.75" thickBot="1">
      <c r="A129" s="18" t="s">
        <v>9</v>
      </c>
      <c r="B129" s="116" t="s">
        <v>150</v>
      </c>
      <c r="C129" s="117">
        <v>1350</v>
      </c>
      <c r="D129" s="117">
        <v>3220</v>
      </c>
      <c r="E129" s="118">
        <f>SUM(C129+D129)</f>
        <v>4570</v>
      </c>
      <c r="F129" s="8"/>
      <c r="G129" s="3"/>
      <c r="H129" s="3"/>
      <c r="I129" s="3"/>
      <c r="J129" s="3"/>
      <c r="K129" s="2"/>
      <c r="L129" s="3"/>
      <c r="M129" s="3"/>
      <c r="N129" s="3"/>
      <c r="O129" s="4"/>
    </row>
    <row r="131" spans="2:15" ht="15">
      <c r="B131" s="36" t="s">
        <v>175</v>
      </c>
      <c r="C131" s="36"/>
      <c r="D131" s="36"/>
      <c r="E131" s="36"/>
      <c r="F131" s="37"/>
      <c r="G131" s="36" t="s">
        <v>18</v>
      </c>
      <c r="H131" s="36"/>
      <c r="I131" s="36"/>
      <c r="J131" s="36"/>
      <c r="K131" s="37"/>
      <c r="L131" s="36" t="s">
        <v>19</v>
      </c>
      <c r="M131" s="33"/>
      <c r="N131" s="33"/>
      <c r="O131" s="33"/>
    </row>
    <row r="132" spans="2:5" ht="15">
      <c r="B132" s="3" t="s">
        <v>0</v>
      </c>
      <c r="C132" s="3" t="s">
        <v>1</v>
      </c>
      <c r="D132" s="3" t="s">
        <v>2</v>
      </c>
      <c r="E132" s="4" t="s">
        <v>3</v>
      </c>
    </row>
    <row r="133" ht="15.75" thickBot="1">
      <c r="A133" s="34" t="s">
        <v>16</v>
      </c>
    </row>
    <row r="134" spans="1:5" ht="15">
      <c r="A134" s="9">
        <v>6.15</v>
      </c>
      <c r="B134" s="82" t="str">
        <f>IF(O10&gt;O11,L10,L11)</f>
        <v>Curt Driver (Kent)</v>
      </c>
      <c r="C134" s="83">
        <v>15110</v>
      </c>
      <c r="D134" s="84">
        <v>8960</v>
      </c>
      <c r="E134" s="85">
        <f>SUM(C134+D134)</f>
        <v>24070</v>
      </c>
    </row>
    <row r="135" spans="1:5" ht="15.75" thickBot="1">
      <c r="A135" s="18" t="s">
        <v>6</v>
      </c>
      <c r="B135" s="86" t="str">
        <f>IF(O26&gt;O27,L26,L27)</f>
        <v>Mathew Jones (Bucks)</v>
      </c>
      <c r="C135" s="87">
        <v>1990</v>
      </c>
      <c r="D135" s="88">
        <v>0</v>
      </c>
      <c r="E135" s="89">
        <f>SUM(C135+D135)</f>
        <v>1990</v>
      </c>
    </row>
    <row r="136" spans="1:10" ht="15">
      <c r="A136" s="15"/>
      <c r="F136" s="9">
        <v>7</v>
      </c>
      <c r="G136" s="98" t="str">
        <f>IF(E134&gt;E135,B134,B135)</f>
        <v>Curt Driver (Kent)</v>
      </c>
      <c r="H136" s="99">
        <v>17060</v>
      </c>
      <c r="I136" s="100">
        <v>0</v>
      </c>
      <c r="J136" s="101">
        <f>SUM(H136+I136)</f>
        <v>17060</v>
      </c>
    </row>
    <row r="137" spans="1:10" ht="15.75" thickBot="1">
      <c r="A137" s="15"/>
      <c r="F137" s="18" t="s">
        <v>17</v>
      </c>
      <c r="G137" s="102" t="str">
        <f>IF(E138&gt;E139,B138,B139)</f>
        <v>Paul Sainsbury (Kent)</v>
      </c>
      <c r="H137" s="103">
        <v>19010</v>
      </c>
      <c r="I137" s="104">
        <v>0</v>
      </c>
      <c r="J137" s="105">
        <f>SUM(H137+I137)</f>
        <v>19010</v>
      </c>
    </row>
    <row r="138" spans="1:5" ht="15">
      <c r="A138" s="9">
        <v>6.15</v>
      </c>
      <c r="B138" s="82" t="str">
        <f>IF(O42&gt;O43,L42,L43)</f>
        <v>Matt Knight (Sussex)</v>
      </c>
      <c r="C138" s="83">
        <v>2280</v>
      </c>
      <c r="D138" s="84">
        <v>10340</v>
      </c>
      <c r="E138" s="85">
        <f>SUM(C138+D138)</f>
        <v>12620</v>
      </c>
    </row>
    <row r="139" spans="1:5" ht="15.75" thickBot="1">
      <c r="A139" s="18" t="s">
        <v>12</v>
      </c>
      <c r="B139" s="86" t="str">
        <f>IF(O58&gt;O59,L58,L59)</f>
        <v>Paul Sainsbury (Kent)</v>
      </c>
      <c r="C139" s="87">
        <v>14560</v>
      </c>
      <c r="D139" s="88">
        <v>1060</v>
      </c>
      <c r="E139" s="89">
        <f>SUM(C139+D139)</f>
        <v>15620</v>
      </c>
    </row>
    <row r="140" spans="1:15" ht="15">
      <c r="A140" s="15"/>
      <c r="K140" s="9">
        <v>7.45</v>
      </c>
      <c r="L140" s="90" t="str">
        <f>IF(J136&gt;J137,G136,G137)</f>
        <v>Paul Sainsbury (Kent)</v>
      </c>
      <c r="M140" s="91">
        <v>460</v>
      </c>
      <c r="N140" s="92">
        <v>14110</v>
      </c>
      <c r="O140" s="93">
        <f>SUM(M140+N140)</f>
        <v>14570</v>
      </c>
    </row>
    <row r="141" spans="1:15" ht="15.75" thickBot="1">
      <c r="A141" s="15"/>
      <c r="K141" s="18" t="s">
        <v>17</v>
      </c>
      <c r="L141" s="94" t="str">
        <f>IF(J144&gt;J145,G144,G145)</f>
        <v>Gareth Lloyd (Sussex)</v>
      </c>
      <c r="M141" s="95">
        <v>10150</v>
      </c>
      <c r="N141" s="96">
        <v>60</v>
      </c>
      <c r="O141" s="97">
        <f>SUM(M141+N141)</f>
        <v>10210</v>
      </c>
    </row>
    <row r="142" spans="1:5" ht="15">
      <c r="A142" s="9">
        <v>6.15</v>
      </c>
      <c r="B142" s="82" t="str">
        <f>IF(O74&gt;O75,L74,L75)</f>
        <v>Gareth Lloyd (Sussex)</v>
      </c>
      <c r="C142" s="83">
        <v>12710</v>
      </c>
      <c r="D142" s="84">
        <v>6430</v>
      </c>
      <c r="E142" s="85">
        <f>SUM(C142+D142)</f>
        <v>19140</v>
      </c>
    </row>
    <row r="143" spans="1:5" ht="15.75" thickBot="1">
      <c r="A143" s="18" t="s">
        <v>5</v>
      </c>
      <c r="B143" s="86" t="str">
        <f>IF(O90&gt;O91,L90,L91)</f>
        <v>Jack Baden (Sussex)</v>
      </c>
      <c r="C143" s="87">
        <v>4660</v>
      </c>
      <c r="D143" s="88">
        <v>110</v>
      </c>
      <c r="E143" s="89">
        <f>SUM(C143+D143)</f>
        <v>4770</v>
      </c>
    </row>
    <row r="144" spans="1:10" ht="15">
      <c r="A144" s="15"/>
      <c r="F144" s="9">
        <v>7</v>
      </c>
      <c r="G144" s="98" t="str">
        <f>IF(E142&gt;E143,B142,B143)</f>
        <v>Gareth Lloyd (Sussex)</v>
      </c>
      <c r="H144" s="99">
        <v>6780</v>
      </c>
      <c r="I144" s="100">
        <v>10950</v>
      </c>
      <c r="J144" s="101">
        <f>SUM(H144+I144)</f>
        <v>17730</v>
      </c>
    </row>
    <row r="145" spans="1:10" ht="15.75" thickBot="1">
      <c r="A145" s="15"/>
      <c r="F145" s="18" t="s">
        <v>17</v>
      </c>
      <c r="G145" s="102" t="str">
        <f>IF(E146&gt;E147,B146,B147)</f>
        <v>Mark James (Sussex)</v>
      </c>
      <c r="H145" s="103">
        <v>8860</v>
      </c>
      <c r="I145" s="104">
        <v>0</v>
      </c>
      <c r="J145" s="105">
        <f>SUM(H145+I145)</f>
        <v>8860</v>
      </c>
    </row>
    <row r="146" spans="1:5" ht="15">
      <c r="A146" s="9">
        <v>6.15</v>
      </c>
      <c r="B146" s="82" t="str">
        <f>IF(O106&gt;O107,L106,L107)</f>
        <v>Mark James (Sussex)</v>
      </c>
      <c r="C146" s="83">
        <v>11900</v>
      </c>
      <c r="D146" s="84">
        <v>9300</v>
      </c>
      <c r="E146" s="85">
        <f>SUM(C146+D146)</f>
        <v>21200</v>
      </c>
    </row>
    <row r="147" spans="1:5" ht="15.75" thickBot="1">
      <c r="A147" s="18" t="s">
        <v>8</v>
      </c>
      <c r="B147" s="86" t="str">
        <f>IF(O122&gt;O123,L122,L123)</f>
        <v>Richard Corbould (Kent)</v>
      </c>
      <c r="C147" s="87">
        <v>470</v>
      </c>
      <c r="D147" s="88">
        <v>1490</v>
      </c>
      <c r="E147" s="89">
        <f>SUM(C147+D147)</f>
        <v>1960</v>
      </c>
    </row>
    <row r="148" ht="15">
      <c r="A148" s="15"/>
    </row>
    <row r="149" ht="15">
      <c r="A149" s="35"/>
    </row>
    <row r="150" ht="15">
      <c r="A150" s="35"/>
    </row>
    <row r="151" ht="15">
      <c r="A151" s="35"/>
    </row>
    <row r="152" ht="15">
      <c r="A152" s="35"/>
    </row>
    <row r="153" ht="15">
      <c r="A153" s="35"/>
    </row>
  </sheetData>
  <sheetProtection/>
  <mergeCells count="3">
    <mergeCell ref="B1:E1"/>
    <mergeCell ref="G1:J1"/>
    <mergeCell ref="L1:O1"/>
  </mergeCells>
  <printOptions/>
  <pageMargins left="0.11811023622047245" right="0.11811023622047245" top="0.1968503937007874" bottom="0.1968503937007874" header="0.1968503937007874" footer="0.196850393700787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8"/>
  <sheetViews>
    <sheetView zoomScale="70" zoomScaleNormal="70" zoomScalePageLayoutView="0" workbookViewId="0" topLeftCell="C104">
      <selection activeCell="O134" sqref="O134"/>
    </sheetView>
  </sheetViews>
  <sheetFormatPr defaultColWidth="9.140625" defaultRowHeight="15"/>
  <cols>
    <col min="1" max="1" width="7.8515625" style="0" customWidth="1"/>
    <col min="2" max="2" width="31.421875" style="0" customWidth="1"/>
    <col min="3" max="4" width="7.7109375" style="0" bestFit="1" customWidth="1"/>
    <col min="5" max="5" width="6.57421875" style="0" bestFit="1" customWidth="1"/>
    <col min="6" max="6" width="7.8515625" style="0" customWidth="1"/>
    <col min="7" max="7" width="30.7109375" style="0" customWidth="1"/>
    <col min="8" max="9" width="7.7109375" style="0" bestFit="1" customWidth="1"/>
    <col min="10" max="10" width="7.140625" style="0" bestFit="1" customWidth="1"/>
    <col min="11" max="11" width="7.8515625" style="0" customWidth="1"/>
    <col min="12" max="12" width="30.7109375" style="0" customWidth="1"/>
  </cols>
  <sheetData>
    <row r="1" spans="1:15" ht="15">
      <c r="A1" s="38"/>
      <c r="B1" s="126" t="s">
        <v>20</v>
      </c>
      <c r="C1" s="126"/>
      <c r="D1" s="126"/>
      <c r="E1" s="126"/>
      <c r="F1" s="39"/>
      <c r="G1" s="126" t="s">
        <v>21</v>
      </c>
      <c r="H1" s="126"/>
      <c r="I1" s="126"/>
      <c r="J1" s="126"/>
      <c r="L1" s="126" t="s">
        <v>22</v>
      </c>
      <c r="M1" s="126"/>
      <c r="N1" s="126"/>
      <c r="O1" s="126"/>
    </row>
    <row r="2" spans="1:15" ht="15.75" thickBot="1">
      <c r="A2" s="3"/>
      <c r="B2" s="44" t="s">
        <v>0</v>
      </c>
      <c r="C2" s="3" t="s">
        <v>1</v>
      </c>
      <c r="D2" s="3" t="s">
        <v>2</v>
      </c>
      <c r="E2" s="3" t="s">
        <v>3</v>
      </c>
      <c r="F2" s="2"/>
      <c r="G2" s="3" t="s">
        <v>0</v>
      </c>
      <c r="H2" s="3" t="s">
        <v>1</v>
      </c>
      <c r="I2" s="3" t="s">
        <v>2</v>
      </c>
      <c r="J2" s="4" t="s">
        <v>3</v>
      </c>
      <c r="L2" s="3" t="s">
        <v>0</v>
      </c>
      <c r="M2" s="3" t="s">
        <v>1</v>
      </c>
      <c r="N2" s="3" t="s">
        <v>2</v>
      </c>
      <c r="O2" s="4" t="s">
        <v>3</v>
      </c>
    </row>
    <row r="3" spans="1:10" ht="15">
      <c r="A3" s="40">
        <v>3</v>
      </c>
      <c r="B3" s="74" t="s">
        <v>169</v>
      </c>
      <c r="C3" s="75">
        <v>4950</v>
      </c>
      <c r="D3" s="76">
        <v>2820</v>
      </c>
      <c r="E3" s="77">
        <f>SUM(C3+D3)</f>
        <v>7770</v>
      </c>
      <c r="F3" s="5"/>
      <c r="G3" s="3"/>
      <c r="H3" s="3"/>
      <c r="I3" s="3"/>
      <c r="J3" s="4"/>
    </row>
    <row r="4" spans="1:10" ht="15.75" thickBot="1">
      <c r="A4" s="23" t="s">
        <v>10</v>
      </c>
      <c r="B4" s="78" t="str">
        <f>IF('FORMAT MAIN'!E8&lt;'FORMAT MAIN'!E9,'FORMAT MAIN'!B8,'FORMAT MAIN'!B9)</f>
        <v>Martin Smith (Sussex)</v>
      </c>
      <c r="C4" s="79">
        <v>8410</v>
      </c>
      <c r="D4" s="80">
        <v>10270</v>
      </c>
      <c r="E4" s="81">
        <f>SUM(C4+D4)</f>
        <v>18680</v>
      </c>
      <c r="F4" s="5"/>
      <c r="G4" s="3"/>
      <c r="H4" s="3"/>
      <c r="I4" s="3"/>
      <c r="J4" s="4"/>
    </row>
    <row r="5" spans="1:10" ht="15">
      <c r="A5" s="5"/>
      <c r="B5" s="3"/>
      <c r="C5" s="3"/>
      <c r="D5" s="3"/>
      <c r="E5" s="3"/>
      <c r="F5" s="7"/>
      <c r="G5" s="3"/>
      <c r="H5" s="3"/>
      <c r="I5" s="3"/>
      <c r="J5" s="4"/>
    </row>
    <row r="6" spans="1:10" ht="15.75" thickBot="1">
      <c r="A6" s="5"/>
      <c r="B6" s="3"/>
      <c r="C6" s="3"/>
      <c r="D6" s="3"/>
      <c r="E6" s="3"/>
      <c r="F6" s="7"/>
      <c r="G6" s="3"/>
      <c r="H6" s="3"/>
      <c r="I6" s="3"/>
      <c r="J6" s="4"/>
    </row>
    <row r="7" spans="1:10" ht="15">
      <c r="A7" s="7"/>
      <c r="B7" s="3"/>
      <c r="C7" s="3"/>
      <c r="D7" s="3"/>
      <c r="E7" s="3"/>
      <c r="F7" s="9">
        <v>5.15</v>
      </c>
      <c r="G7" s="29" t="str">
        <f>IF(E3&gt;E4,B3,B4)</f>
        <v>Martin Smith (Sussex)</v>
      </c>
      <c r="H7" s="27">
        <v>290</v>
      </c>
      <c r="I7" s="31">
        <v>1680</v>
      </c>
      <c r="J7" s="24">
        <f>SUM(H7+I7)</f>
        <v>1970</v>
      </c>
    </row>
    <row r="8" spans="1:10" ht="15.75" thickBot="1">
      <c r="A8" s="7"/>
      <c r="B8" s="3"/>
      <c r="C8" s="3"/>
      <c r="D8" s="3"/>
      <c r="E8" s="3"/>
      <c r="F8" s="43" t="s">
        <v>5</v>
      </c>
      <c r="G8" s="30" t="str">
        <f>IF(E11&gt;E12,B11,B12)</f>
        <v>Barry Radford (Hants)</v>
      </c>
      <c r="H8" s="28">
        <v>13530</v>
      </c>
      <c r="I8" s="32">
        <v>8250</v>
      </c>
      <c r="J8" s="25">
        <f>SUM(H8+I8)</f>
        <v>21780</v>
      </c>
    </row>
    <row r="9" spans="1:10" ht="15">
      <c r="A9" s="5"/>
      <c r="B9" s="3"/>
      <c r="C9" s="3"/>
      <c r="D9" s="3"/>
      <c r="E9" s="3"/>
      <c r="F9" s="7"/>
      <c r="G9" s="3"/>
      <c r="H9" s="3"/>
      <c r="I9" s="3"/>
      <c r="J9" s="4"/>
    </row>
    <row r="10" spans="1:10" ht="15.75" thickBot="1">
      <c r="A10" s="5"/>
      <c r="B10" s="3"/>
      <c r="C10" s="3"/>
      <c r="D10" s="3"/>
      <c r="E10" s="3"/>
      <c r="F10" s="7"/>
      <c r="G10" s="3"/>
      <c r="H10" s="3"/>
      <c r="I10" s="3"/>
      <c r="J10" s="4"/>
    </row>
    <row r="11" spans="1:10" ht="15">
      <c r="A11" s="40">
        <v>3</v>
      </c>
      <c r="B11" s="77" t="str">
        <f>IF('FORMAT MAIN'!E12&lt;'FORMAT MAIN'!E13,'FORMAT MAIN'!B12,'FORMAT MAIN'!B13)</f>
        <v>Jim Greenstead (Sussex)</v>
      </c>
      <c r="C11" s="75">
        <v>100</v>
      </c>
      <c r="D11" s="75">
        <v>12200</v>
      </c>
      <c r="E11" s="77">
        <f>SUM(C11+D11)</f>
        <v>12300</v>
      </c>
      <c r="F11" s="5"/>
      <c r="G11" s="3"/>
      <c r="H11" s="3"/>
      <c r="I11" s="3"/>
      <c r="J11" s="4"/>
    </row>
    <row r="12" spans="1:10" ht="15.75" thickBot="1">
      <c r="A12" s="23" t="s">
        <v>12</v>
      </c>
      <c r="B12" s="81" t="str">
        <f>IF('FORMAT MAIN'!E16&lt;'FORMAT MAIN'!E17,'FORMAT MAIN'!B16,'FORMAT MAIN'!B17)</f>
        <v>Barry Radford (Hants)</v>
      </c>
      <c r="C12" s="79">
        <v>13930</v>
      </c>
      <c r="D12" s="79">
        <v>1870</v>
      </c>
      <c r="E12" s="81">
        <f>SUM(C12+D12)</f>
        <v>15800</v>
      </c>
      <c r="F12" s="5"/>
      <c r="G12" s="3"/>
      <c r="H12" s="3"/>
      <c r="I12" s="3"/>
      <c r="J12" s="4"/>
    </row>
    <row r="13" spans="1:10" ht="15">
      <c r="A13" s="5"/>
      <c r="B13" s="3"/>
      <c r="C13" s="3"/>
      <c r="D13" s="3"/>
      <c r="E13" s="3"/>
      <c r="F13" s="7"/>
      <c r="G13" s="3"/>
      <c r="H13" s="3"/>
      <c r="I13" s="3"/>
      <c r="J13" s="4"/>
    </row>
    <row r="14" spans="1:11" ht="15.75" thickBot="1">
      <c r="A14" s="5"/>
      <c r="B14" s="3"/>
      <c r="C14" s="3"/>
      <c r="D14" s="3"/>
      <c r="E14" s="3"/>
      <c r="F14" s="7"/>
      <c r="G14" s="3"/>
      <c r="H14" s="3"/>
      <c r="I14" s="3"/>
      <c r="J14" s="4"/>
      <c r="K14" t="s">
        <v>16</v>
      </c>
    </row>
    <row r="15" spans="1:15" ht="15">
      <c r="A15" s="7"/>
      <c r="B15" s="3"/>
      <c r="C15" s="3"/>
      <c r="D15" s="3"/>
      <c r="E15" s="3"/>
      <c r="F15" s="7"/>
      <c r="G15" s="3"/>
      <c r="H15" s="3"/>
      <c r="I15" s="3"/>
      <c r="J15" s="4"/>
      <c r="K15" s="9">
        <v>6.15</v>
      </c>
      <c r="L15" s="90" t="str">
        <f>IF(J7&gt;J8,G7,G8)</f>
        <v>Barry Radford (Hants)</v>
      </c>
      <c r="M15" s="91">
        <v>8670</v>
      </c>
      <c r="N15" s="92">
        <v>5510</v>
      </c>
      <c r="O15" s="93">
        <f>SUM(M15+N15)</f>
        <v>14180</v>
      </c>
    </row>
    <row r="16" spans="1:15" ht="15.75" thickBot="1">
      <c r="A16" s="7"/>
      <c r="B16" s="3"/>
      <c r="C16" s="3"/>
      <c r="D16" s="3"/>
      <c r="E16" s="3"/>
      <c r="F16" s="7"/>
      <c r="G16" s="3"/>
      <c r="H16" s="3"/>
      <c r="I16" s="3"/>
      <c r="J16" s="4"/>
      <c r="K16" s="43" t="s">
        <v>9</v>
      </c>
      <c r="L16" s="94" t="str">
        <f>IF(J23&gt;J24,G23,G24)</f>
        <v>Peter Phillips ()</v>
      </c>
      <c r="M16" s="95">
        <v>3210</v>
      </c>
      <c r="N16" s="96">
        <v>4030</v>
      </c>
      <c r="O16" s="97">
        <f>SUM(M16+N16)</f>
        <v>7240</v>
      </c>
    </row>
    <row r="17" spans="1:10" ht="15">
      <c r="A17" s="5"/>
      <c r="B17" s="3"/>
      <c r="C17" s="3"/>
      <c r="D17" s="3"/>
      <c r="E17" s="3"/>
      <c r="F17" s="7"/>
      <c r="G17" s="3"/>
      <c r="H17" s="3"/>
      <c r="I17" s="3"/>
      <c r="J17" s="4"/>
    </row>
    <row r="18" spans="1:10" ht="15.75" thickBot="1">
      <c r="A18" s="5"/>
      <c r="B18" s="3"/>
      <c r="C18" s="3"/>
      <c r="D18" s="3"/>
      <c r="E18" s="3"/>
      <c r="F18" s="7"/>
      <c r="G18" s="3"/>
      <c r="H18" s="3"/>
      <c r="I18" s="3"/>
      <c r="J18" s="4"/>
    </row>
    <row r="19" spans="1:10" ht="15">
      <c r="A19" s="40">
        <v>3</v>
      </c>
      <c r="B19" s="77" t="str">
        <f>IF('FORMAT MAIN'!E20&lt;'FORMAT MAIN'!E21,'FORMAT MAIN'!B20,'FORMAT MAIN'!B21)</f>
        <v>James Whittle (Sussex)</v>
      </c>
      <c r="C19" s="75">
        <v>1890</v>
      </c>
      <c r="D19" s="75">
        <v>5160</v>
      </c>
      <c r="E19" s="77">
        <f>SUM(C19+D19)</f>
        <v>7050</v>
      </c>
      <c r="F19" s="5"/>
      <c r="G19" s="3"/>
      <c r="H19" s="3"/>
      <c r="I19" s="3"/>
      <c r="J19" s="4"/>
    </row>
    <row r="20" spans="1:10" ht="15.75" thickBot="1">
      <c r="A20" s="23" t="s">
        <v>8</v>
      </c>
      <c r="B20" s="81" t="str">
        <f>IF('FORMAT MAIN'!E24&lt;'FORMAT MAIN'!E25,'FORMAT MAIN'!B24,'FORMAT MAIN'!B25)</f>
        <v>Peter Phillips ()</v>
      </c>
      <c r="C20" s="79">
        <v>8960</v>
      </c>
      <c r="D20" s="79">
        <v>3200</v>
      </c>
      <c r="E20" s="81">
        <f>SUM(C20+D20)</f>
        <v>12160</v>
      </c>
      <c r="F20" s="5"/>
      <c r="G20" s="3"/>
      <c r="H20" s="3"/>
      <c r="I20" s="3"/>
      <c r="J20" s="4"/>
    </row>
    <row r="21" spans="1:10" ht="15">
      <c r="A21" s="5"/>
      <c r="B21" s="3"/>
      <c r="C21" s="3"/>
      <c r="D21" s="3"/>
      <c r="E21" s="3"/>
      <c r="F21" s="7"/>
      <c r="G21" s="3"/>
      <c r="H21" s="3"/>
      <c r="I21" s="3"/>
      <c r="J21" s="4"/>
    </row>
    <row r="22" spans="1:10" ht="15.75" thickBot="1">
      <c r="A22" s="5"/>
      <c r="B22" s="3"/>
      <c r="C22" s="3"/>
      <c r="D22" s="3"/>
      <c r="E22" s="3"/>
      <c r="F22" s="7"/>
      <c r="G22" s="3"/>
      <c r="H22" s="3"/>
      <c r="I22" s="3"/>
      <c r="J22" s="4"/>
    </row>
    <row r="23" spans="1:10" ht="15">
      <c r="A23" s="7"/>
      <c r="B23" s="3"/>
      <c r="C23" s="3"/>
      <c r="D23" s="3"/>
      <c r="E23" s="3"/>
      <c r="F23" s="9">
        <v>5.15</v>
      </c>
      <c r="G23" s="29" t="str">
        <f>IF(E19&gt;E20,B19,B20)</f>
        <v>Peter Phillips ()</v>
      </c>
      <c r="H23" s="27">
        <v>4410</v>
      </c>
      <c r="I23" s="31">
        <v>5100</v>
      </c>
      <c r="J23" s="24">
        <f>SUM(H23+I23)</f>
        <v>9510</v>
      </c>
    </row>
    <row r="24" spans="1:10" ht="15.75" thickBot="1">
      <c r="A24" s="7"/>
      <c r="B24" s="3"/>
      <c r="C24" s="3"/>
      <c r="D24" s="3"/>
      <c r="E24" s="3"/>
      <c r="F24" s="43" t="s">
        <v>7</v>
      </c>
      <c r="G24" s="30" t="str">
        <f>IF(E27&gt;E28,B27,B28)</f>
        <v>Ros Appleby (Sussex)</v>
      </c>
      <c r="H24" s="28">
        <v>2010</v>
      </c>
      <c r="I24" s="32">
        <v>2580</v>
      </c>
      <c r="J24" s="25">
        <f>SUM(H24+I24)</f>
        <v>4590</v>
      </c>
    </row>
    <row r="25" spans="1:10" ht="15">
      <c r="A25" s="5"/>
      <c r="B25" s="3"/>
      <c r="C25" s="3"/>
      <c r="D25" s="3"/>
      <c r="E25" s="3"/>
      <c r="F25" s="7"/>
      <c r="G25" s="3"/>
      <c r="H25" s="3"/>
      <c r="I25" s="3"/>
      <c r="J25" s="4"/>
    </row>
    <row r="26" spans="1:10" ht="15.75" thickBot="1">
      <c r="A26" s="5"/>
      <c r="B26" s="3"/>
      <c r="C26" s="3"/>
      <c r="D26" s="3"/>
      <c r="E26" s="3"/>
      <c r="F26" s="7"/>
      <c r="G26" s="3"/>
      <c r="H26" s="3"/>
      <c r="I26" s="3"/>
      <c r="J26" s="4"/>
    </row>
    <row r="27" spans="1:10" ht="15">
      <c r="A27" s="40">
        <v>3</v>
      </c>
      <c r="B27" s="77" t="str">
        <f>IF('FORMAT MAIN'!E28&lt;'FORMAT MAIN'!E29,'FORMAT MAIN'!B28,'FORMAT MAIN'!B29)</f>
        <v>Ros Appleby (Sussex)</v>
      </c>
      <c r="C27" s="75">
        <v>5120</v>
      </c>
      <c r="D27" s="75">
        <v>6010</v>
      </c>
      <c r="E27" s="77">
        <f>SUM(C27+D27)</f>
        <v>11130</v>
      </c>
      <c r="F27" s="5"/>
      <c r="G27" s="3"/>
      <c r="H27" s="3"/>
      <c r="I27" s="3"/>
      <c r="J27" s="4"/>
    </row>
    <row r="28" spans="1:10" ht="15.75" thickBot="1">
      <c r="A28" s="23" t="s">
        <v>11</v>
      </c>
      <c r="B28" s="81" t="s">
        <v>167</v>
      </c>
      <c r="C28" s="79">
        <v>210</v>
      </c>
      <c r="D28" s="79">
        <v>1210</v>
      </c>
      <c r="E28" s="81">
        <f>SUM(C28+D28)</f>
        <v>1420</v>
      </c>
      <c r="F28" s="5"/>
      <c r="G28" s="3"/>
      <c r="H28" s="3"/>
      <c r="I28" s="3"/>
      <c r="J28" s="4"/>
    </row>
    <row r="29" spans="1:10" ht="15">
      <c r="A29" s="5"/>
      <c r="B29" s="3"/>
      <c r="C29" s="3"/>
      <c r="D29" s="3"/>
      <c r="E29" s="3"/>
      <c r="F29" s="7"/>
      <c r="G29" s="3"/>
      <c r="H29" s="3"/>
      <c r="I29" s="3"/>
      <c r="J29" s="4"/>
    </row>
    <row r="30" spans="1:10" ht="15">
      <c r="A30" s="5"/>
      <c r="B30" s="3"/>
      <c r="C30" s="3"/>
      <c r="D30" s="3"/>
      <c r="E30" s="3"/>
      <c r="F30" s="7"/>
      <c r="G30" s="3"/>
      <c r="H30" s="3"/>
      <c r="I30" s="3"/>
      <c r="J30" s="4"/>
    </row>
    <row r="31" spans="1:10" ht="15">
      <c r="A31" s="7"/>
      <c r="B31" s="3"/>
      <c r="C31" s="3"/>
      <c r="D31" s="3"/>
      <c r="E31" s="3"/>
      <c r="F31" s="7"/>
      <c r="G31" s="3"/>
      <c r="H31" s="3"/>
      <c r="I31" s="3"/>
      <c r="J31" s="4"/>
    </row>
    <row r="32" spans="1:10" ht="15">
      <c r="A32" s="7"/>
      <c r="B32" s="3"/>
      <c r="C32" s="3"/>
      <c r="D32" s="3"/>
      <c r="E32" s="3"/>
      <c r="F32" s="7"/>
      <c r="G32" s="3"/>
      <c r="H32" s="3"/>
      <c r="I32" s="3"/>
      <c r="J32" s="4"/>
    </row>
    <row r="33" spans="1:10" ht="15">
      <c r="A33" s="5"/>
      <c r="B33" s="3"/>
      <c r="C33" s="3"/>
      <c r="D33" s="3"/>
      <c r="E33" s="3"/>
      <c r="F33" s="7"/>
      <c r="G33" s="3"/>
      <c r="H33" s="3"/>
      <c r="I33" s="3"/>
      <c r="J33" s="4"/>
    </row>
    <row r="34" spans="1:10" ht="15.75" thickBot="1">
      <c r="A34" s="5"/>
      <c r="B34" s="3"/>
      <c r="C34" s="3"/>
      <c r="D34" s="3"/>
      <c r="E34" s="3"/>
      <c r="F34" s="7"/>
      <c r="G34" s="3"/>
      <c r="H34" s="3"/>
      <c r="I34" s="3"/>
      <c r="J34" s="4"/>
    </row>
    <row r="35" spans="1:10" ht="15">
      <c r="A35" s="40">
        <v>3</v>
      </c>
      <c r="B35" s="77" t="str">
        <f>IF('FORMAT MAIN'!E36&lt;'FORMAT MAIN'!E37,'FORMAT MAIN'!B36,'FORMAT MAIN'!B37)</f>
        <v>Martin Pellett (Surrey)</v>
      </c>
      <c r="C35" s="75">
        <v>3100</v>
      </c>
      <c r="D35" s="75">
        <v>5560</v>
      </c>
      <c r="E35" s="77">
        <f>SUM(C35+D35)</f>
        <v>8660</v>
      </c>
      <c r="F35" s="5"/>
      <c r="G35" s="3"/>
      <c r="H35" s="3"/>
      <c r="I35" s="3"/>
      <c r="J35" s="4"/>
    </row>
    <row r="36" spans="1:10" ht="15.75" thickBot="1">
      <c r="A36" s="23" t="s">
        <v>9</v>
      </c>
      <c r="B36" s="81" t="str">
        <f>IF('FORMAT MAIN'!E40&lt;'FORMAT MAIN'!E41,'FORMAT MAIN'!B40,'FORMAT MAIN'!B41)</f>
        <v>Tony Brown (Kent)</v>
      </c>
      <c r="C36" s="79">
        <v>4870</v>
      </c>
      <c r="D36" s="79">
        <v>2840</v>
      </c>
      <c r="E36" s="81">
        <f>SUM(C36+D36)</f>
        <v>7710</v>
      </c>
      <c r="F36" s="5"/>
      <c r="G36" s="3"/>
      <c r="H36" s="3"/>
      <c r="I36" s="3"/>
      <c r="J36" s="4"/>
    </row>
    <row r="37" spans="1:10" ht="15">
      <c r="A37" s="5"/>
      <c r="B37" s="3"/>
      <c r="C37" s="3"/>
      <c r="D37" s="3"/>
      <c r="E37" s="3"/>
      <c r="F37" s="7"/>
      <c r="G37" s="3"/>
      <c r="H37" s="3"/>
      <c r="I37" s="3"/>
      <c r="J37" s="4"/>
    </row>
    <row r="38" spans="1:10" ht="15.75" thickBot="1">
      <c r="A38" s="5"/>
      <c r="B38" s="3"/>
      <c r="C38" s="3"/>
      <c r="D38" s="3"/>
      <c r="E38" s="3"/>
      <c r="F38" s="7"/>
      <c r="G38" s="3"/>
      <c r="H38" s="3"/>
      <c r="I38" s="3"/>
      <c r="J38" s="4"/>
    </row>
    <row r="39" spans="1:10" ht="15">
      <c r="A39" s="7"/>
      <c r="B39" s="3"/>
      <c r="C39" s="3"/>
      <c r="D39" s="3"/>
      <c r="E39" s="3"/>
      <c r="F39" s="9">
        <v>5.15</v>
      </c>
      <c r="G39" s="29" t="str">
        <f>IF(E35&gt;E36,B35,B36)</f>
        <v>Martin Pellett (Surrey)</v>
      </c>
      <c r="H39" s="27">
        <v>4560</v>
      </c>
      <c r="I39" s="31">
        <v>3720</v>
      </c>
      <c r="J39" s="24">
        <f>SUM(H39+I39)</f>
        <v>8280</v>
      </c>
    </row>
    <row r="40" spans="1:10" ht="15.75" thickBot="1">
      <c r="A40" s="7"/>
      <c r="B40" s="3"/>
      <c r="C40" s="3"/>
      <c r="D40" s="3"/>
      <c r="E40" s="3"/>
      <c r="F40" s="43" t="s">
        <v>11</v>
      </c>
      <c r="G40" s="30" t="str">
        <f>IF(E43&gt;E44,B43,B44)</f>
        <v>Lorraine Hall (Sussex)</v>
      </c>
      <c r="H40" s="28">
        <v>480</v>
      </c>
      <c r="I40" s="32">
        <v>4780</v>
      </c>
      <c r="J40" s="25">
        <f>SUM(H40+I40)</f>
        <v>5260</v>
      </c>
    </row>
    <row r="41" spans="1:10" ht="15">
      <c r="A41" s="5"/>
      <c r="B41" s="3"/>
      <c r="C41" s="3"/>
      <c r="D41" s="3"/>
      <c r="E41" s="3"/>
      <c r="F41" s="7"/>
      <c r="G41" s="3"/>
      <c r="H41" s="3"/>
      <c r="I41" s="3"/>
      <c r="J41" s="4"/>
    </row>
    <row r="42" spans="1:10" ht="15.75" thickBot="1">
      <c r="A42" s="5"/>
      <c r="B42" s="3"/>
      <c r="C42" s="3"/>
      <c r="D42" s="3"/>
      <c r="E42" s="3"/>
      <c r="F42" s="7"/>
      <c r="G42" s="3"/>
      <c r="H42" s="3"/>
      <c r="I42" s="3"/>
      <c r="J42" s="4"/>
    </row>
    <row r="43" spans="1:10" ht="15">
      <c r="A43" s="40">
        <v>3</v>
      </c>
      <c r="B43" s="77" t="str">
        <f>IF('FORMAT MAIN'!E44&lt;'FORMAT MAIN'!E45,'FORMAT MAIN'!B44,'FORMAT MAIN'!B45)</f>
        <v>Lorraine Hall (Sussex)</v>
      </c>
      <c r="C43" s="75">
        <v>6040</v>
      </c>
      <c r="D43" s="75">
        <v>5960</v>
      </c>
      <c r="E43" s="77">
        <f>SUM(C43+D43)</f>
        <v>12000</v>
      </c>
      <c r="F43" s="5"/>
      <c r="G43" s="3"/>
      <c r="H43" s="3"/>
      <c r="I43" s="3"/>
      <c r="J43" s="4"/>
    </row>
    <row r="44" spans="1:10" ht="15.75" thickBot="1">
      <c r="A44" s="41" t="s">
        <v>6</v>
      </c>
      <c r="B44" s="81" t="str">
        <f>IF('FORMAT MAIN'!E48&lt;'FORMAT MAIN'!E49,'FORMAT MAIN'!B48,'FORMAT MAIN'!B49)</f>
        <v>Dave White (Sussex)</v>
      </c>
      <c r="C44" s="79">
        <v>750</v>
      </c>
      <c r="D44" s="79">
        <v>3270</v>
      </c>
      <c r="E44" s="81">
        <f>SUM(C44+D44)</f>
        <v>4020</v>
      </c>
      <c r="F44" s="5"/>
      <c r="G44" s="3"/>
      <c r="H44" s="3"/>
      <c r="I44" s="3"/>
      <c r="J44" s="4"/>
    </row>
    <row r="45" spans="1:10" ht="15">
      <c r="A45" s="5"/>
      <c r="B45" s="3"/>
      <c r="C45" s="3"/>
      <c r="D45" s="3"/>
      <c r="E45" s="3"/>
      <c r="F45" s="7"/>
      <c r="G45" s="3"/>
      <c r="H45" s="3"/>
      <c r="I45" s="3"/>
      <c r="J45" s="4"/>
    </row>
    <row r="46" spans="1:10" ht="15.75" thickBot="1">
      <c r="A46" s="5"/>
      <c r="B46" s="3"/>
      <c r="C46" s="3"/>
      <c r="D46" s="3"/>
      <c r="E46" s="3"/>
      <c r="F46" s="7"/>
      <c r="G46" s="3"/>
      <c r="H46" s="3"/>
      <c r="I46" s="3"/>
      <c r="J46" s="4"/>
    </row>
    <row r="47" spans="1:15" ht="15">
      <c r="A47" s="7"/>
      <c r="B47" s="3"/>
      <c r="C47" s="3"/>
      <c r="D47" s="3"/>
      <c r="E47" s="3"/>
      <c r="F47" s="7"/>
      <c r="G47" s="3"/>
      <c r="H47" s="3"/>
      <c r="I47" s="3"/>
      <c r="J47" s="4"/>
      <c r="K47" s="9">
        <v>6.15</v>
      </c>
      <c r="L47" s="90" t="str">
        <f>IF(J39&gt;J40,G39,G40)</f>
        <v>Martin Pellett (Surrey)</v>
      </c>
      <c r="M47" s="91">
        <v>4070</v>
      </c>
      <c r="N47" s="92">
        <v>2770</v>
      </c>
      <c r="O47" s="93">
        <f>SUM(M47+N47)</f>
        <v>6840</v>
      </c>
    </row>
    <row r="48" spans="1:15" ht="15.75" thickBot="1">
      <c r="A48" s="7"/>
      <c r="B48" s="3"/>
      <c r="C48" s="3"/>
      <c r="D48" s="3"/>
      <c r="E48" s="3"/>
      <c r="F48" s="7"/>
      <c r="G48" s="3"/>
      <c r="H48" s="3"/>
      <c r="I48" s="3"/>
      <c r="J48" s="4"/>
      <c r="K48" s="43" t="s">
        <v>10</v>
      </c>
      <c r="L48" s="94" t="str">
        <f>IF(J55&gt;J56,G55,G56)</f>
        <v>Chris Tupper (Sussex)</v>
      </c>
      <c r="M48" s="95">
        <v>4130</v>
      </c>
      <c r="N48" s="96">
        <v>6550</v>
      </c>
      <c r="O48" s="97">
        <f>SUM(M48+N48)</f>
        <v>10680</v>
      </c>
    </row>
    <row r="49" spans="1:10" ht="15">
      <c r="A49" s="5"/>
      <c r="B49" s="3"/>
      <c r="C49" s="3"/>
      <c r="D49" s="3"/>
      <c r="E49" s="3"/>
      <c r="F49" s="7"/>
      <c r="G49" s="3"/>
      <c r="H49" s="3"/>
      <c r="I49" s="3"/>
      <c r="J49" s="4"/>
    </row>
    <row r="50" spans="1:10" ht="15.75" thickBot="1">
      <c r="A50" s="5"/>
      <c r="B50" s="3"/>
      <c r="C50" s="3"/>
      <c r="D50" s="3"/>
      <c r="E50" s="3"/>
      <c r="F50" s="7"/>
      <c r="G50" s="3"/>
      <c r="H50" s="3"/>
      <c r="I50" s="3"/>
      <c r="J50" s="4"/>
    </row>
    <row r="51" spans="1:10" ht="15">
      <c r="A51" s="40">
        <v>3</v>
      </c>
      <c r="B51" s="77" t="str">
        <f>IF('FORMAT MAIN'!E52&lt;'FORMAT MAIN'!E53,'FORMAT MAIN'!B52,'FORMAT MAIN'!B53)</f>
        <v>Jim Millward (Sussex)</v>
      </c>
      <c r="C51" s="75">
        <v>12150</v>
      </c>
      <c r="D51" s="75">
        <v>0</v>
      </c>
      <c r="E51" s="77">
        <v>12150</v>
      </c>
      <c r="F51" s="5"/>
      <c r="G51" s="3"/>
      <c r="H51" s="3"/>
      <c r="I51" s="3"/>
      <c r="J51" s="4"/>
    </row>
    <row r="52" spans="1:10" ht="15.75" thickBot="1">
      <c r="A52" s="41" t="s">
        <v>7</v>
      </c>
      <c r="B52" s="81" t="str">
        <f>IF('FORMAT MAIN'!E56&lt;'FORMAT MAIN'!E57,'FORMAT MAIN'!B56,'FORMAT MAIN'!B57)</f>
        <v>Paul Jobbins ()</v>
      </c>
      <c r="C52" s="79">
        <v>1660</v>
      </c>
      <c r="D52" s="79">
        <v>4640</v>
      </c>
      <c r="E52" s="81">
        <f>SUM(C52+D52)</f>
        <v>6300</v>
      </c>
      <c r="F52" s="5"/>
      <c r="G52" s="3"/>
      <c r="H52" s="3"/>
      <c r="I52" s="3"/>
      <c r="J52" s="4"/>
    </row>
    <row r="53" spans="1:10" ht="15">
      <c r="A53" s="5"/>
      <c r="B53" s="3"/>
      <c r="C53" s="3"/>
      <c r="D53" s="3"/>
      <c r="E53" s="3"/>
      <c r="F53" s="7"/>
      <c r="G53" s="3"/>
      <c r="H53" s="3"/>
      <c r="I53" s="3"/>
      <c r="J53" s="4"/>
    </row>
    <row r="54" spans="1:10" ht="15.75" thickBot="1">
      <c r="A54" s="5"/>
      <c r="B54" s="3"/>
      <c r="C54" s="3"/>
      <c r="D54" s="3"/>
      <c r="E54" s="3"/>
      <c r="F54" s="7"/>
      <c r="G54" s="3"/>
      <c r="H54" s="3"/>
      <c r="I54" s="3"/>
      <c r="J54" s="4"/>
    </row>
    <row r="55" spans="1:10" ht="15">
      <c r="A55" s="7"/>
      <c r="B55" s="3"/>
      <c r="C55" s="3"/>
      <c r="D55" s="3"/>
      <c r="E55" s="3"/>
      <c r="F55" s="9">
        <v>5.15</v>
      </c>
      <c r="G55" s="29" t="str">
        <f>IF(E51&gt;E52,B51,B52)</f>
        <v>Jim Millward (Sussex)</v>
      </c>
      <c r="H55" s="27">
        <v>7600</v>
      </c>
      <c r="I55" s="31">
        <v>5550</v>
      </c>
      <c r="J55" s="24">
        <f>SUM(H55+I55)</f>
        <v>13150</v>
      </c>
    </row>
    <row r="56" spans="1:10" ht="15.75" thickBot="1">
      <c r="A56" s="7"/>
      <c r="B56" s="3"/>
      <c r="C56" s="3"/>
      <c r="D56" s="3"/>
      <c r="E56" s="3"/>
      <c r="F56" s="43" t="s">
        <v>8</v>
      </c>
      <c r="G56" s="30" t="str">
        <f>IF(E59&gt;E60,B59,B60)</f>
        <v>Chris Tupper (Sussex)</v>
      </c>
      <c r="H56" s="28">
        <v>5400</v>
      </c>
      <c r="I56" s="32">
        <v>9620</v>
      </c>
      <c r="J56" s="25">
        <f>SUM(H56+I56)</f>
        <v>15020</v>
      </c>
    </row>
    <row r="57" spans="1:10" ht="15">
      <c r="A57" s="5"/>
      <c r="B57" s="3"/>
      <c r="C57" s="3"/>
      <c r="D57" s="3"/>
      <c r="E57" s="3"/>
      <c r="F57" s="7"/>
      <c r="G57" s="3"/>
      <c r="H57" s="3"/>
      <c r="I57" s="3"/>
      <c r="J57" s="4"/>
    </row>
    <row r="58" spans="1:10" ht="15.75" thickBot="1">
      <c r="A58" s="5"/>
      <c r="B58" s="3"/>
      <c r="C58" s="3"/>
      <c r="D58" s="3"/>
      <c r="E58" s="3"/>
      <c r="F58" s="7"/>
      <c r="G58" s="3"/>
      <c r="H58" s="3"/>
      <c r="I58" s="3"/>
      <c r="J58" s="4"/>
    </row>
    <row r="59" spans="1:10" ht="15">
      <c r="A59" s="40">
        <v>3</v>
      </c>
      <c r="B59" s="77" t="str">
        <f>IF('FORMAT MAIN'!E60&lt;'FORMAT MAIN'!E61,'FORMAT MAIN'!B60,'FORMAT MAIN'!B61)</f>
        <v>Chris Tupper (Sussex)</v>
      </c>
      <c r="C59" s="75">
        <v>6610</v>
      </c>
      <c r="D59" s="75">
        <v>9060</v>
      </c>
      <c r="E59" s="77">
        <f>SUM(C59+D59)</f>
        <v>15670</v>
      </c>
      <c r="F59" s="5"/>
      <c r="G59" s="3"/>
      <c r="H59" s="3"/>
      <c r="I59" s="3"/>
      <c r="J59" s="4"/>
    </row>
    <row r="60" spans="1:10" ht="15.75" thickBot="1">
      <c r="A60" s="41" t="s">
        <v>5</v>
      </c>
      <c r="B60" s="81" t="str">
        <f>IF('FORMAT MAIN'!E64&lt;'FORMAT MAIN'!E65,'FORMAT MAIN'!B64,'FORMAT MAIN'!B65)</f>
        <v>Caroline Jones (Surrey)</v>
      </c>
      <c r="C60" s="79">
        <v>1330</v>
      </c>
      <c r="D60" s="79">
        <v>880</v>
      </c>
      <c r="E60" s="81">
        <f>SUM(C60+D60)</f>
        <v>2210</v>
      </c>
      <c r="F60" s="5"/>
      <c r="G60" s="3"/>
      <c r="H60" s="3"/>
      <c r="I60" s="3"/>
      <c r="J60" s="4"/>
    </row>
    <row r="61" spans="1:10" ht="15">
      <c r="A61" s="5"/>
      <c r="B61" s="3"/>
      <c r="C61" s="3"/>
      <c r="D61" s="3"/>
      <c r="E61" s="3"/>
      <c r="F61" s="7"/>
      <c r="G61" s="3"/>
      <c r="H61" s="3"/>
      <c r="I61" s="3"/>
      <c r="J61" s="4"/>
    </row>
    <row r="62" spans="1:10" ht="15">
      <c r="A62" s="5"/>
      <c r="B62" s="3"/>
      <c r="C62" s="3"/>
      <c r="D62" s="3"/>
      <c r="E62" s="3"/>
      <c r="F62" s="7"/>
      <c r="G62" s="3"/>
      <c r="H62" s="3"/>
      <c r="I62" s="3"/>
      <c r="J62" s="4"/>
    </row>
    <row r="63" spans="1:10" ht="15">
      <c r="A63" s="7"/>
      <c r="B63" s="3"/>
      <c r="C63" s="3"/>
      <c r="D63" s="3"/>
      <c r="E63" s="3"/>
      <c r="F63" s="7"/>
      <c r="G63" s="3"/>
      <c r="H63" s="3"/>
      <c r="I63" s="3"/>
      <c r="J63" s="4"/>
    </row>
    <row r="64" spans="1:10" ht="15">
      <c r="A64" s="7"/>
      <c r="B64" s="3"/>
      <c r="C64" s="3"/>
      <c r="D64" s="3"/>
      <c r="E64" s="3"/>
      <c r="F64" s="7"/>
      <c r="G64" s="3"/>
      <c r="H64" s="3"/>
      <c r="I64" s="3"/>
      <c r="J64" s="4"/>
    </row>
    <row r="65" spans="1:10" ht="15">
      <c r="A65" s="5"/>
      <c r="B65" s="3"/>
      <c r="C65" s="3"/>
      <c r="D65" s="3"/>
      <c r="E65" s="3"/>
      <c r="F65" s="7"/>
      <c r="G65" s="3"/>
      <c r="H65" s="3"/>
      <c r="I65" s="3"/>
      <c r="J65" s="4"/>
    </row>
    <row r="66" spans="1:10" ht="15.75" thickBot="1">
      <c r="A66" s="5"/>
      <c r="B66" s="3"/>
      <c r="C66" s="3"/>
      <c r="D66" s="3"/>
      <c r="E66" s="3"/>
      <c r="F66" s="7"/>
      <c r="G66" s="3"/>
      <c r="H66" s="3"/>
      <c r="I66" s="3"/>
      <c r="J66" s="4"/>
    </row>
    <row r="67" spans="1:10" ht="15">
      <c r="A67" s="22">
        <v>3.45</v>
      </c>
      <c r="B67" s="77" t="str">
        <f>IF('FORMAT MAIN'!E68&lt;'FORMAT MAIN'!E69,'FORMAT MAIN'!B68,'FORMAT MAIN'!B69)</f>
        <v>Cliff Slade (Bucks)</v>
      </c>
      <c r="C67" s="75">
        <v>2910</v>
      </c>
      <c r="D67" s="75">
        <v>4910</v>
      </c>
      <c r="E67" s="77">
        <f>SUM(C67+D67)</f>
        <v>7820</v>
      </c>
      <c r="F67" s="5"/>
      <c r="G67" s="3"/>
      <c r="H67" s="3"/>
      <c r="I67" s="3"/>
      <c r="J67" s="4"/>
    </row>
    <row r="68" spans="1:10" ht="15.75" thickBot="1">
      <c r="A68" s="23" t="s">
        <v>10</v>
      </c>
      <c r="B68" s="81" t="s">
        <v>157</v>
      </c>
      <c r="C68" s="79">
        <v>4760</v>
      </c>
      <c r="D68" s="79">
        <v>2150</v>
      </c>
      <c r="E68" s="81">
        <f>SUM(C68+D68)</f>
        <v>6910</v>
      </c>
      <c r="F68" s="5"/>
      <c r="G68" s="3"/>
      <c r="H68" s="3"/>
      <c r="I68" s="3"/>
      <c r="J68" s="4"/>
    </row>
    <row r="69" spans="1:10" ht="15">
      <c r="A69" s="5"/>
      <c r="B69" s="3"/>
      <c r="C69" s="3"/>
      <c r="D69" s="3"/>
      <c r="E69" s="3"/>
      <c r="F69" s="7"/>
      <c r="G69" s="3"/>
      <c r="H69" s="3"/>
      <c r="I69" s="3"/>
      <c r="J69" s="4"/>
    </row>
    <row r="70" spans="1:10" ht="15.75" thickBot="1">
      <c r="A70" s="5"/>
      <c r="B70" s="3"/>
      <c r="C70" s="3"/>
      <c r="D70" s="3"/>
      <c r="E70" s="3"/>
      <c r="F70" s="7"/>
      <c r="G70" s="3"/>
      <c r="H70" s="3"/>
      <c r="I70" s="3"/>
      <c r="J70" s="4"/>
    </row>
    <row r="71" spans="1:10" ht="15">
      <c r="A71" s="7"/>
      <c r="B71" s="3"/>
      <c r="C71" s="3"/>
      <c r="D71" s="3"/>
      <c r="E71" s="3"/>
      <c r="F71" s="9">
        <v>5.15</v>
      </c>
      <c r="G71" s="29" t="str">
        <f>IF(E67&gt;E68,B67,B68)</f>
        <v>Cliff Slade (Bucks)</v>
      </c>
      <c r="H71" s="27">
        <v>770</v>
      </c>
      <c r="I71" s="31">
        <v>4420</v>
      </c>
      <c r="J71" s="24">
        <f>SUM(H71+I71)</f>
        <v>5190</v>
      </c>
    </row>
    <row r="72" spans="1:10" ht="15.75" thickBot="1">
      <c r="A72" s="7"/>
      <c r="B72" s="3"/>
      <c r="C72" s="3"/>
      <c r="D72" s="3"/>
      <c r="E72" s="3"/>
      <c r="F72" s="43" t="s">
        <v>6</v>
      </c>
      <c r="G72" s="30" t="str">
        <f>IF(E75&gt;E76,B75,B76)</f>
        <v>Tony Webster (Hants)</v>
      </c>
      <c r="H72" s="28">
        <v>7910</v>
      </c>
      <c r="I72" s="32">
        <v>6140</v>
      </c>
      <c r="J72" s="25">
        <f>SUM(H72+I72)</f>
        <v>14050</v>
      </c>
    </row>
    <row r="73" spans="1:10" ht="15">
      <c r="A73" s="5"/>
      <c r="B73" s="3"/>
      <c r="C73" s="3"/>
      <c r="D73" s="3"/>
      <c r="E73" s="3"/>
      <c r="F73" s="7"/>
      <c r="G73" s="3"/>
      <c r="H73" s="3"/>
      <c r="I73" s="3"/>
      <c r="J73" s="4"/>
    </row>
    <row r="74" spans="1:10" ht="15.75" thickBot="1">
      <c r="A74" s="5"/>
      <c r="B74" s="3"/>
      <c r="C74" s="3"/>
      <c r="D74" s="3"/>
      <c r="E74" s="3"/>
      <c r="F74" s="7"/>
      <c r="G74" s="3"/>
      <c r="H74" s="3"/>
      <c r="I74" s="3"/>
      <c r="J74" s="4"/>
    </row>
    <row r="75" spans="1:10" ht="15">
      <c r="A75" s="22">
        <v>3.45</v>
      </c>
      <c r="B75" s="77" t="str">
        <f>IF('FORMAT MAIN'!E76&lt;'FORMAT MAIN'!E77,'FORMAT MAIN'!B76,'FORMAT MAIN'!B77)</f>
        <v>Tony Webster (Hants)</v>
      </c>
      <c r="C75" s="75"/>
      <c r="D75" s="75">
        <v>1</v>
      </c>
      <c r="E75" s="77">
        <f>SUM(C75+D75)</f>
        <v>1</v>
      </c>
      <c r="F75" s="5"/>
      <c r="G75" s="3"/>
      <c r="H75" s="3"/>
      <c r="I75" s="3"/>
      <c r="J75" s="4"/>
    </row>
    <row r="76" spans="1:10" ht="15.75" thickBot="1">
      <c r="A76" s="41" t="s">
        <v>12</v>
      </c>
      <c r="B76" s="81" t="str">
        <f>IF('FORMAT MAIN'!E80&lt;'FORMAT MAIN'!E81,'FORMAT MAIN'!B80,'FORMAT MAIN'!B81)</f>
        <v>Kevin Tunstal (Sussex)</v>
      </c>
      <c r="C76" s="79"/>
      <c r="D76" s="79"/>
      <c r="E76" s="81">
        <f>SUM(C76+D76)</f>
        <v>0</v>
      </c>
      <c r="F76" s="5"/>
      <c r="G76" s="3"/>
      <c r="H76" s="3"/>
      <c r="I76" s="3"/>
      <c r="J76" s="4"/>
    </row>
    <row r="77" spans="1:10" ht="15">
      <c r="A77" s="5"/>
      <c r="B77" s="3"/>
      <c r="C77" s="3"/>
      <c r="D77" s="3"/>
      <c r="E77" s="3"/>
      <c r="F77" s="7"/>
      <c r="G77" s="3"/>
      <c r="H77" s="3"/>
      <c r="I77" s="3"/>
      <c r="J77" s="4"/>
    </row>
    <row r="78" spans="1:10" ht="15.75" thickBot="1">
      <c r="A78" s="5"/>
      <c r="B78" s="3"/>
      <c r="C78" s="3"/>
      <c r="D78" s="3"/>
      <c r="E78" s="3"/>
      <c r="F78" s="7"/>
      <c r="G78" s="3"/>
      <c r="H78" s="3"/>
      <c r="I78" s="3"/>
      <c r="J78" s="4"/>
    </row>
    <row r="79" spans="1:15" ht="15">
      <c r="A79" s="7"/>
      <c r="B79" s="3"/>
      <c r="C79" s="3"/>
      <c r="D79" s="3"/>
      <c r="E79" s="3"/>
      <c r="F79" s="7"/>
      <c r="G79" s="3"/>
      <c r="H79" s="3"/>
      <c r="I79" s="3"/>
      <c r="J79" s="4"/>
      <c r="K79" s="9">
        <v>6.15</v>
      </c>
      <c r="L79" s="90" t="str">
        <f>IF(J71&gt;J72,G71,G72)</f>
        <v>Tony Webster (Hants)</v>
      </c>
      <c r="M79" s="91">
        <v>710</v>
      </c>
      <c r="N79" s="92">
        <v>1750</v>
      </c>
      <c r="O79" s="93">
        <f>SUM(M79+N79)</f>
        <v>2460</v>
      </c>
    </row>
    <row r="80" spans="1:15" ht="15.75" thickBot="1">
      <c r="A80" s="7"/>
      <c r="B80" s="3"/>
      <c r="C80" s="3"/>
      <c r="D80" s="3"/>
      <c r="E80" s="3"/>
      <c r="F80" s="7"/>
      <c r="G80" s="3"/>
      <c r="H80" s="3"/>
      <c r="I80" s="3"/>
      <c r="J80" s="4"/>
      <c r="K80" s="43" t="s">
        <v>7</v>
      </c>
      <c r="L80" s="94" t="str">
        <f>IF(J87&gt;J88,G87,G88)</f>
        <v>Brian Stevens (Kent)</v>
      </c>
      <c r="M80" s="95">
        <v>8170</v>
      </c>
      <c r="N80" s="96">
        <v>820</v>
      </c>
      <c r="O80" s="97">
        <f>SUM(M80+N80)</f>
        <v>8990</v>
      </c>
    </row>
    <row r="81" spans="1:10" ht="15">
      <c r="A81" s="5"/>
      <c r="B81" s="3"/>
      <c r="C81" s="3"/>
      <c r="D81" s="3"/>
      <c r="E81" s="3"/>
      <c r="F81" s="7"/>
      <c r="G81" s="3"/>
      <c r="H81" s="3"/>
      <c r="I81" s="3"/>
      <c r="J81" s="4"/>
    </row>
    <row r="82" spans="1:10" ht="15.75" thickBot="1">
      <c r="A82" s="5"/>
      <c r="B82" s="3"/>
      <c r="C82" s="3"/>
      <c r="D82" s="3"/>
      <c r="E82" s="3"/>
      <c r="F82" s="7"/>
      <c r="G82" s="3"/>
      <c r="H82" s="3"/>
      <c r="I82" s="3"/>
      <c r="J82" s="4"/>
    </row>
    <row r="83" spans="1:10" ht="15">
      <c r="A83" s="22">
        <v>3.45</v>
      </c>
      <c r="B83" s="77" t="s">
        <v>170</v>
      </c>
      <c r="C83" s="75">
        <v>2560</v>
      </c>
      <c r="D83" s="75">
        <v>10740</v>
      </c>
      <c r="E83" s="77">
        <f>SUM(C83+D83)</f>
        <v>13300</v>
      </c>
      <c r="F83" s="5"/>
      <c r="G83" s="3"/>
      <c r="H83" s="3"/>
      <c r="I83" s="3"/>
      <c r="J83" s="4"/>
    </row>
    <row r="84" spans="1:10" ht="15.75" thickBot="1">
      <c r="A84" s="23" t="s">
        <v>8</v>
      </c>
      <c r="B84" s="81" t="str">
        <f>IF('FORMAT MAIN'!E88&lt;'FORMAT MAIN'!E89,'FORMAT MAIN'!B88,'FORMAT MAIN'!B89)</f>
        <v>Phil Osborne (Sussex)</v>
      </c>
      <c r="C84" s="79">
        <v>6890</v>
      </c>
      <c r="D84" s="79">
        <v>2220</v>
      </c>
      <c r="E84" s="81">
        <f>SUM(C84+D84)</f>
        <v>9110</v>
      </c>
      <c r="F84" s="5"/>
      <c r="G84" s="3"/>
      <c r="H84" s="3"/>
      <c r="I84" s="3"/>
      <c r="J84" s="4"/>
    </row>
    <row r="85" spans="1:10" ht="15">
      <c r="A85" s="5"/>
      <c r="B85" s="3"/>
      <c r="C85" s="3"/>
      <c r="D85" s="3"/>
      <c r="E85" s="3"/>
      <c r="F85" s="7"/>
      <c r="G85" s="3"/>
      <c r="H85" s="3"/>
      <c r="I85" s="3"/>
      <c r="J85" s="4"/>
    </row>
    <row r="86" spans="1:10" ht="15.75" thickBot="1">
      <c r="A86" s="5"/>
      <c r="B86" s="3"/>
      <c r="C86" s="3"/>
      <c r="D86" s="3"/>
      <c r="E86" s="3"/>
      <c r="F86" s="7"/>
      <c r="G86" s="3"/>
      <c r="H86" s="3"/>
      <c r="I86" s="3"/>
      <c r="J86" s="4"/>
    </row>
    <row r="87" spans="1:10" ht="15">
      <c r="A87" s="7"/>
      <c r="B87" s="3"/>
      <c r="C87" s="3"/>
      <c r="D87" s="3"/>
      <c r="E87" s="3"/>
      <c r="F87" s="9">
        <v>5.15</v>
      </c>
      <c r="G87" s="29" t="str">
        <f>IF(E83&gt;E84,B83,B84)</f>
        <v>Mark Fraser</v>
      </c>
      <c r="H87" s="27">
        <v>6960</v>
      </c>
      <c r="I87" s="31">
        <v>1390</v>
      </c>
      <c r="J87" s="24">
        <f>SUM(H87+I87)</f>
        <v>8350</v>
      </c>
    </row>
    <row r="88" spans="1:10" ht="15.75" thickBot="1">
      <c r="A88" s="7"/>
      <c r="B88" s="3"/>
      <c r="C88" s="3"/>
      <c r="D88" s="3"/>
      <c r="E88" s="3"/>
      <c r="F88" s="43" t="s">
        <v>9</v>
      </c>
      <c r="G88" s="30" t="str">
        <f>IF(E91&gt;E92,B91,B92)</f>
        <v>Brian Stevens (Kent)</v>
      </c>
      <c r="H88" s="28">
        <v>3620</v>
      </c>
      <c r="I88" s="32">
        <v>9240</v>
      </c>
      <c r="J88" s="25">
        <f>SUM(H88+I88)</f>
        <v>12860</v>
      </c>
    </row>
    <row r="89" spans="1:10" ht="15">
      <c r="A89" s="5"/>
      <c r="B89" s="3"/>
      <c r="C89" s="3"/>
      <c r="D89" s="3"/>
      <c r="E89" s="3"/>
      <c r="F89" s="7"/>
      <c r="G89" s="3"/>
      <c r="H89" s="3"/>
      <c r="I89" s="3"/>
      <c r="J89" s="4"/>
    </row>
    <row r="90" spans="1:10" ht="15.75" thickBot="1">
      <c r="A90" s="5"/>
      <c r="B90" s="3"/>
      <c r="C90" s="3"/>
      <c r="D90" s="3"/>
      <c r="E90" s="3"/>
      <c r="F90" s="7"/>
      <c r="G90" s="3"/>
      <c r="H90" s="3"/>
      <c r="I90" s="3"/>
      <c r="J90" s="4"/>
    </row>
    <row r="91" spans="1:10" ht="15">
      <c r="A91" s="22">
        <v>3.45</v>
      </c>
      <c r="B91" s="77" t="str">
        <f>IF('FORMAT MAIN'!E92&lt;'FORMAT MAIN'!E93,'FORMAT MAIN'!B92,'FORMAT MAIN'!B93)</f>
        <v>Martin Cole ()</v>
      </c>
      <c r="C91" s="75">
        <v>2000</v>
      </c>
      <c r="D91" s="75">
        <v>1780</v>
      </c>
      <c r="E91" s="77">
        <f>SUM(C91+D91)</f>
        <v>3780</v>
      </c>
      <c r="F91" s="5"/>
      <c r="G91" s="3"/>
      <c r="H91" s="3"/>
      <c r="I91" s="3"/>
      <c r="J91" s="4"/>
    </row>
    <row r="92" spans="1:10" ht="15.75" thickBot="1">
      <c r="A92" s="23" t="s">
        <v>11</v>
      </c>
      <c r="B92" s="81" t="str">
        <f>IF('FORMAT MAIN'!E96&lt;'FORMAT MAIN'!E97,'FORMAT MAIN'!B96,'FORMAT MAIN'!B97)</f>
        <v>Brian Stevens (Kent)</v>
      </c>
      <c r="C92" s="79">
        <v>2890</v>
      </c>
      <c r="D92" s="79">
        <v>3120</v>
      </c>
      <c r="E92" s="81">
        <f>SUM(C92+D92)</f>
        <v>6010</v>
      </c>
      <c r="F92" s="5"/>
      <c r="G92" s="3"/>
      <c r="H92" s="3"/>
      <c r="I92" s="3"/>
      <c r="J92" s="4"/>
    </row>
    <row r="93" spans="1:10" ht="15">
      <c r="A93" s="5"/>
      <c r="B93" s="3"/>
      <c r="C93" s="3"/>
      <c r="D93" s="3"/>
      <c r="E93" s="3"/>
      <c r="F93" s="7"/>
      <c r="G93" s="3"/>
      <c r="H93" s="3"/>
      <c r="I93" s="3"/>
      <c r="J93" s="4"/>
    </row>
    <row r="94" spans="1:10" ht="15">
      <c r="A94" s="5"/>
      <c r="B94" s="3"/>
      <c r="C94" s="3"/>
      <c r="D94" s="3"/>
      <c r="E94" s="3"/>
      <c r="F94" s="7"/>
      <c r="G94" s="3"/>
      <c r="H94" s="3"/>
      <c r="I94" s="3"/>
      <c r="J94" s="4"/>
    </row>
    <row r="95" spans="1:10" ht="15">
      <c r="A95" s="7"/>
      <c r="B95" s="3"/>
      <c r="C95" s="3"/>
      <c r="D95" s="3"/>
      <c r="E95" s="3"/>
      <c r="F95" s="7"/>
      <c r="G95" s="3"/>
      <c r="H95" s="3"/>
      <c r="I95" s="3"/>
      <c r="J95" s="4"/>
    </row>
    <row r="96" spans="1:10" ht="15">
      <c r="A96" s="7"/>
      <c r="B96" s="3"/>
      <c r="C96" s="3"/>
      <c r="D96" s="3"/>
      <c r="E96" s="3"/>
      <c r="F96" s="7"/>
      <c r="G96" s="3"/>
      <c r="H96" s="3"/>
      <c r="I96" s="3"/>
      <c r="J96" s="4"/>
    </row>
    <row r="97" spans="1:10" ht="15">
      <c r="A97" s="5"/>
      <c r="B97" s="3"/>
      <c r="C97" s="3"/>
      <c r="D97" s="3"/>
      <c r="E97" s="3"/>
      <c r="F97" s="7"/>
      <c r="G97" s="3"/>
      <c r="H97" s="3"/>
      <c r="I97" s="3"/>
      <c r="J97" s="4"/>
    </row>
    <row r="98" spans="1:10" ht="15.75" thickBot="1">
      <c r="A98" s="5"/>
      <c r="B98" s="3"/>
      <c r="C98" s="3"/>
      <c r="D98" s="3"/>
      <c r="E98" s="3"/>
      <c r="F98" s="7"/>
      <c r="G98" s="3"/>
      <c r="H98" s="3"/>
      <c r="I98" s="3"/>
      <c r="J98" s="4"/>
    </row>
    <row r="99" spans="1:10" ht="15">
      <c r="A99" s="22">
        <v>3.45</v>
      </c>
      <c r="B99" s="77" t="str">
        <f>IF('FORMAT MAIN'!E100&lt;'FORMAT MAIN'!E101,'FORMAT MAIN'!B100,'FORMAT MAIN'!B101)</f>
        <v>Ian Moss (Oxon)</v>
      </c>
      <c r="C99" s="75">
        <v>3940</v>
      </c>
      <c r="D99" s="75">
        <v>820</v>
      </c>
      <c r="E99" s="77">
        <f>SUM(C99+D99)</f>
        <v>4760</v>
      </c>
      <c r="F99" s="5"/>
      <c r="G99" s="3"/>
      <c r="H99" s="3"/>
      <c r="I99" s="3"/>
      <c r="J99" s="4"/>
    </row>
    <row r="100" spans="1:10" ht="15.75" thickBot="1">
      <c r="A100" s="23" t="s">
        <v>9</v>
      </c>
      <c r="B100" s="81" t="str">
        <f>IF('FORMAT MAIN'!E104&lt;'FORMAT MAIN'!E105,'FORMAT MAIN'!B104,'FORMAT MAIN'!B105)</f>
        <v>Phill Griffin (Notts)</v>
      </c>
      <c r="C100" s="79">
        <v>5870</v>
      </c>
      <c r="D100" s="79">
        <v>9640</v>
      </c>
      <c r="E100" s="81">
        <f>SUM(C100+D100)</f>
        <v>15510</v>
      </c>
      <c r="F100" s="5"/>
      <c r="G100" s="3"/>
      <c r="H100" s="3"/>
      <c r="I100" s="3"/>
      <c r="J100" s="4"/>
    </row>
    <row r="101" spans="1:10" ht="15">
      <c r="A101" s="5"/>
      <c r="B101" s="3"/>
      <c r="C101" s="3"/>
      <c r="D101" s="3"/>
      <c r="E101" s="3"/>
      <c r="F101" s="7"/>
      <c r="G101" s="3"/>
      <c r="H101" s="3"/>
      <c r="I101" s="3"/>
      <c r="J101" s="4"/>
    </row>
    <row r="102" spans="1:10" ht="15.75" thickBot="1">
      <c r="A102" s="5"/>
      <c r="B102" s="3"/>
      <c r="C102" s="3"/>
      <c r="D102" s="3"/>
      <c r="E102" s="3"/>
      <c r="F102" s="7"/>
      <c r="G102" s="3"/>
      <c r="H102" s="3"/>
      <c r="I102" s="3"/>
      <c r="J102" s="4"/>
    </row>
    <row r="103" spans="1:10" ht="15">
      <c r="A103" s="7"/>
      <c r="B103" s="3"/>
      <c r="C103" s="3"/>
      <c r="D103" s="3"/>
      <c r="E103" s="3"/>
      <c r="F103" s="9">
        <v>5.15</v>
      </c>
      <c r="G103" s="29" t="str">
        <f>IF(E99&gt;E100,B99,B100)</f>
        <v>Phill Griffin (Notts)</v>
      </c>
      <c r="H103" s="27">
        <v>11650</v>
      </c>
      <c r="I103" s="31">
        <v>2440</v>
      </c>
      <c r="J103" s="24">
        <f>SUM(H103+I103)</f>
        <v>14090</v>
      </c>
    </row>
    <row r="104" spans="1:10" ht="15.75" thickBot="1">
      <c r="A104" s="7"/>
      <c r="B104" s="3"/>
      <c r="C104" s="3"/>
      <c r="D104" s="3"/>
      <c r="E104" s="3"/>
      <c r="F104" s="43" t="s">
        <v>12</v>
      </c>
      <c r="G104" s="30" t="str">
        <f>IF(E107&gt;E108,B107,B108)</f>
        <v>Ian Lelliott (Sussex)</v>
      </c>
      <c r="H104" s="28">
        <v>1090</v>
      </c>
      <c r="I104" s="32">
        <v>840</v>
      </c>
      <c r="J104" s="25">
        <f>SUM(H104+I104)</f>
        <v>1930</v>
      </c>
    </row>
    <row r="105" spans="1:10" ht="15">
      <c r="A105" s="5"/>
      <c r="B105" s="3"/>
      <c r="C105" s="3"/>
      <c r="D105" s="3"/>
      <c r="E105" s="3"/>
      <c r="F105" s="7"/>
      <c r="G105" s="3"/>
      <c r="H105" s="3"/>
      <c r="I105" s="3"/>
      <c r="J105" s="4"/>
    </row>
    <row r="106" spans="1:10" ht="15.75" thickBot="1">
      <c r="A106" s="5"/>
      <c r="B106" s="3"/>
      <c r="C106" s="3"/>
      <c r="D106" s="3"/>
      <c r="E106" s="3"/>
      <c r="F106" s="7"/>
      <c r="G106" s="3"/>
      <c r="H106" s="3"/>
      <c r="I106" s="3"/>
      <c r="J106" s="4"/>
    </row>
    <row r="107" spans="1:10" ht="15">
      <c r="A107" s="22">
        <v>3.45</v>
      </c>
      <c r="B107" s="77" t="str">
        <f>IF('FORMAT MAIN'!E108&lt;'FORMAT MAIN'!E109,'FORMAT MAIN'!B108,'FORMAT MAIN'!B109)</f>
        <v>John Slee (Surrey)</v>
      </c>
      <c r="C107" s="75">
        <v>6720</v>
      </c>
      <c r="D107" s="75">
        <v>6030</v>
      </c>
      <c r="E107" s="77">
        <f>SUM(C107+D107)</f>
        <v>12750</v>
      </c>
      <c r="F107" s="5"/>
      <c r="G107" s="3"/>
      <c r="H107" s="3"/>
      <c r="I107" s="3"/>
      <c r="J107" s="4"/>
    </row>
    <row r="108" spans="1:10" ht="15.75" thickBot="1">
      <c r="A108" s="23" t="s">
        <v>6</v>
      </c>
      <c r="B108" s="81" t="str">
        <f>+IF('FORMAT MAIN'!E112&lt;'FORMAT MAIN'!E113,'FORMAT MAIN'!B112,'FORMAT MAIN'!B113)</f>
        <v>Ian Lelliott (Sussex)</v>
      </c>
      <c r="C108" s="79">
        <v>4080</v>
      </c>
      <c r="D108" s="79">
        <v>9450</v>
      </c>
      <c r="E108" s="81">
        <f>SUM(C108+D108)</f>
        <v>13530</v>
      </c>
      <c r="F108" s="5"/>
      <c r="G108" s="3"/>
      <c r="H108" s="3"/>
      <c r="I108" s="3"/>
      <c r="J108" s="4"/>
    </row>
    <row r="109" spans="1:10" ht="15.75" thickBot="1">
      <c r="A109" s="5"/>
      <c r="B109" s="3"/>
      <c r="C109" s="3"/>
      <c r="D109" s="3"/>
      <c r="E109" s="3"/>
      <c r="F109" s="7"/>
      <c r="G109" s="3"/>
      <c r="H109" s="3"/>
      <c r="I109" s="3"/>
      <c r="J109" s="4"/>
    </row>
    <row r="110" spans="1:15" ht="15">
      <c r="A110" s="5"/>
      <c r="B110" s="3"/>
      <c r="C110" s="3"/>
      <c r="D110" s="3"/>
      <c r="E110" s="3"/>
      <c r="F110" s="7"/>
      <c r="G110" s="3"/>
      <c r="H110" s="3"/>
      <c r="I110" s="3"/>
      <c r="J110" s="4"/>
      <c r="K110" s="9">
        <v>6.15</v>
      </c>
      <c r="L110" s="90" t="str">
        <f>IF(J103&gt;J104,G103,G104)</f>
        <v>Phill Griffin (Notts)</v>
      </c>
      <c r="M110" s="91">
        <v>1150</v>
      </c>
      <c r="N110" s="92">
        <v>0</v>
      </c>
      <c r="O110" s="93">
        <f>SUM(M110+N110)</f>
        <v>1150</v>
      </c>
    </row>
    <row r="111" spans="1:15" ht="15.75" thickBot="1">
      <c r="A111" s="7"/>
      <c r="B111" s="3"/>
      <c r="C111" s="3"/>
      <c r="D111" s="3"/>
      <c r="E111" s="3"/>
      <c r="F111" s="7"/>
      <c r="G111" s="3"/>
      <c r="H111" s="3"/>
      <c r="I111" s="3"/>
      <c r="J111" s="4"/>
      <c r="K111" s="43" t="s">
        <v>11</v>
      </c>
      <c r="L111" s="94" t="str">
        <f>IF(J119&gt;J120,G119,G120)</f>
        <v>Colin Southouse (Sussex)</v>
      </c>
      <c r="M111" s="95">
        <v>11110</v>
      </c>
      <c r="N111" s="96">
        <v>5920</v>
      </c>
      <c r="O111" s="97">
        <f>SUM(M111+N111)</f>
        <v>17030</v>
      </c>
    </row>
    <row r="112" spans="1:10" ht="15">
      <c r="A112" s="7"/>
      <c r="B112" s="3"/>
      <c r="C112" s="3"/>
      <c r="D112" s="3"/>
      <c r="E112" s="3"/>
      <c r="F112" s="7"/>
      <c r="G112" s="3"/>
      <c r="H112" s="3"/>
      <c r="I112" s="3"/>
      <c r="J112" s="4"/>
    </row>
    <row r="113" spans="1:10" ht="15">
      <c r="A113" s="5"/>
      <c r="B113" s="3"/>
      <c r="C113" s="3"/>
      <c r="D113" s="3"/>
      <c r="E113" s="3"/>
      <c r="F113" s="7"/>
      <c r="G113" s="3"/>
      <c r="H113" s="3"/>
      <c r="I113" s="3"/>
      <c r="J113" s="4"/>
    </row>
    <row r="114" spans="1:10" ht="15.75" thickBot="1">
      <c r="A114" s="5"/>
      <c r="B114" s="3"/>
      <c r="C114" s="3"/>
      <c r="D114" s="3"/>
      <c r="E114" s="3"/>
      <c r="F114" s="7"/>
      <c r="G114" s="3"/>
      <c r="H114" s="3"/>
      <c r="I114" s="3"/>
      <c r="J114" s="4"/>
    </row>
    <row r="115" spans="1:10" ht="15">
      <c r="A115" s="22">
        <v>3.45</v>
      </c>
      <c r="B115" s="77" t="str">
        <f>IF('FORMAT MAIN'!E116&lt;'FORMAT MAIN'!E117,'FORMAT MAIN'!B116,'FORMAT MAIN'!B117)</f>
        <v>Ernie Jordan (Bucks)</v>
      </c>
      <c r="C115" s="75">
        <v>5440</v>
      </c>
      <c r="D115" s="75">
        <v>7090</v>
      </c>
      <c r="E115" s="77">
        <f>SUM(C115+D115)</f>
        <v>12530</v>
      </c>
      <c r="F115" s="5"/>
      <c r="G115" s="3"/>
      <c r="H115" s="3"/>
      <c r="I115" s="3"/>
      <c r="J115" s="4"/>
    </row>
    <row r="116" spans="1:10" ht="15.75" thickBot="1">
      <c r="A116" s="23" t="s">
        <v>7</v>
      </c>
      <c r="B116" s="81" t="str">
        <f>IF('FORMAT MAIN'!E120&lt;'FORMAT MAIN'!E121,'FORMAT MAIN'!B120,'FORMAT MAIN'!B121)</f>
        <v>Doug Carswell (Bucks)</v>
      </c>
      <c r="C116" s="79">
        <v>5180</v>
      </c>
      <c r="D116" s="79">
        <v>4110</v>
      </c>
      <c r="E116" s="81">
        <f>SUM(C116+D116)</f>
        <v>9290</v>
      </c>
      <c r="F116" s="5"/>
      <c r="G116" s="3"/>
      <c r="H116" s="3"/>
      <c r="I116" s="3"/>
      <c r="J116" s="4"/>
    </row>
    <row r="117" spans="1:10" ht="15">
      <c r="A117" s="5"/>
      <c r="B117" s="3"/>
      <c r="C117" s="3"/>
      <c r="D117" s="3"/>
      <c r="E117" s="3"/>
      <c r="F117" s="7"/>
      <c r="G117" s="3"/>
      <c r="H117" s="3"/>
      <c r="I117" s="3"/>
      <c r="J117" s="4"/>
    </row>
    <row r="118" spans="1:10" ht="15.75" thickBot="1">
      <c r="A118" s="5"/>
      <c r="B118" s="3"/>
      <c r="C118" s="3"/>
      <c r="D118" s="3"/>
      <c r="E118" s="3"/>
      <c r="F118" s="7"/>
      <c r="G118" s="3"/>
      <c r="H118" s="3"/>
      <c r="I118" s="3"/>
      <c r="J118" s="4"/>
    </row>
    <row r="119" spans="1:10" ht="15">
      <c r="A119" s="7"/>
      <c r="B119" s="3"/>
      <c r="C119" s="3"/>
      <c r="D119" s="3"/>
      <c r="E119" s="3"/>
      <c r="F119" s="9">
        <v>5.15</v>
      </c>
      <c r="G119" s="29" t="str">
        <f>IF(E115&gt;E116,B115,B116)</f>
        <v>Ernie Jordan (Bucks)</v>
      </c>
      <c r="H119" s="27">
        <v>5130</v>
      </c>
      <c r="I119" s="31">
        <v>550</v>
      </c>
      <c r="J119" s="24">
        <f>SUM(H119+I119)</f>
        <v>5680</v>
      </c>
    </row>
    <row r="120" spans="1:10" ht="15.75" thickBot="1">
      <c r="A120" s="7"/>
      <c r="B120" s="3"/>
      <c r="C120" s="3"/>
      <c r="D120" s="3"/>
      <c r="E120" s="3"/>
      <c r="F120" s="43" t="s">
        <v>10</v>
      </c>
      <c r="G120" s="30" t="str">
        <f>IF(E123&gt;E124,B123,B124)</f>
        <v>Colin Southouse (Sussex)</v>
      </c>
      <c r="H120" s="28">
        <v>3110</v>
      </c>
      <c r="I120" s="32">
        <v>17360</v>
      </c>
      <c r="J120" s="25">
        <f>SUM(H120+I120)</f>
        <v>20470</v>
      </c>
    </row>
    <row r="121" spans="1:10" ht="15">
      <c r="A121" s="5"/>
      <c r="B121" s="3"/>
      <c r="C121" s="3"/>
      <c r="D121" s="3"/>
      <c r="E121" s="3"/>
      <c r="F121" s="7"/>
      <c r="G121" s="3"/>
      <c r="H121" s="3"/>
      <c r="I121" s="3"/>
      <c r="J121" s="4"/>
    </row>
    <row r="122" spans="1:10" ht="15.75" thickBot="1">
      <c r="A122" s="5"/>
      <c r="B122" s="3"/>
      <c r="C122" s="3"/>
      <c r="D122" s="3"/>
      <c r="E122" s="3"/>
      <c r="F122" s="7"/>
      <c r="G122" s="3"/>
      <c r="H122" s="3"/>
      <c r="I122" s="3"/>
      <c r="J122" s="4"/>
    </row>
    <row r="123" spans="1:10" ht="15">
      <c r="A123" s="22">
        <v>3.45</v>
      </c>
      <c r="B123" s="77" t="str">
        <f>IF('FORMAT MAIN'!E124&lt;'FORMAT MAIN'!E125,'FORMAT MAIN'!B124,'FORMAT MAIN'!B125)</f>
        <v>Colin Southouse (Sussex)</v>
      </c>
      <c r="C123" s="75">
        <v>8180</v>
      </c>
      <c r="D123" s="75">
        <v>8690</v>
      </c>
      <c r="E123" s="77">
        <f>SUM(C123+D123)</f>
        <v>16870</v>
      </c>
      <c r="F123" s="5"/>
      <c r="G123" s="3"/>
      <c r="H123" s="3"/>
      <c r="I123" s="3"/>
      <c r="J123" s="4"/>
    </row>
    <row r="124" spans="1:10" ht="15.75" thickBot="1">
      <c r="A124" s="23" t="s">
        <v>5</v>
      </c>
      <c r="B124" s="81" t="str">
        <f>IF('FORMAT MAIN'!E128&lt;'FORMAT MAIN'!E129,'FORMAT MAIN'!B128,'FORMAT MAIN'!B129)</f>
        <v>Joe Elleson (Surrey)</v>
      </c>
      <c r="C124" s="79">
        <v>2000</v>
      </c>
      <c r="D124" s="79">
        <v>0</v>
      </c>
      <c r="E124" s="81">
        <f>SUM(C124+D124)</f>
        <v>2000</v>
      </c>
      <c r="F124" s="5"/>
      <c r="G124" s="3"/>
      <c r="H124" s="3"/>
      <c r="I124" s="3"/>
      <c r="J124" s="4"/>
    </row>
    <row r="125" spans="1:10" ht="15">
      <c r="A125" s="8"/>
      <c r="B125" s="3"/>
      <c r="C125" s="3"/>
      <c r="D125" s="3"/>
      <c r="E125" s="3"/>
      <c r="F125" s="2"/>
      <c r="G125" s="3"/>
      <c r="H125" s="3"/>
      <c r="I125" s="3"/>
      <c r="J125" s="4"/>
    </row>
    <row r="126" spans="1:10" ht="15">
      <c r="A126" s="8"/>
      <c r="B126" s="3"/>
      <c r="C126" s="3"/>
      <c r="D126" s="3"/>
      <c r="E126" s="3"/>
      <c r="F126" s="2"/>
      <c r="G126" s="3"/>
      <c r="H126" s="3"/>
      <c r="I126" s="3"/>
      <c r="J126" s="4"/>
    </row>
    <row r="127" ht="15">
      <c r="B127" t="s">
        <v>178</v>
      </c>
    </row>
    <row r="128" spans="1:10" ht="15">
      <c r="A128" s="37"/>
      <c r="B128" s="36"/>
      <c r="C128" s="36"/>
      <c r="D128" s="36"/>
      <c r="E128" s="36"/>
      <c r="F128" s="37"/>
      <c r="G128" s="36"/>
      <c r="H128" s="33"/>
      <c r="I128" s="33"/>
      <c r="J128" s="33"/>
    </row>
    <row r="129" spans="1:15" ht="15">
      <c r="A129" s="150">
        <v>6.15</v>
      </c>
      <c r="B129" s="151" t="s">
        <v>93</v>
      </c>
      <c r="C129" s="151">
        <v>8670</v>
      </c>
      <c r="D129" s="151">
        <v>5510</v>
      </c>
      <c r="E129" s="152">
        <v>14180</v>
      </c>
      <c r="G129" s="126" t="s">
        <v>23</v>
      </c>
      <c r="H129" s="126"/>
      <c r="I129" s="126"/>
      <c r="J129" s="126"/>
      <c r="L129" s="38" t="s">
        <v>24</v>
      </c>
      <c r="M129" s="38"/>
      <c r="N129" s="38"/>
      <c r="O129" s="38"/>
    </row>
    <row r="130" spans="1:15" ht="15.75" thickBot="1">
      <c r="A130" s="153" t="s">
        <v>9</v>
      </c>
      <c r="B130" s="154" t="s">
        <v>97</v>
      </c>
      <c r="C130" s="154">
        <v>3210</v>
      </c>
      <c r="D130" s="154">
        <v>4030</v>
      </c>
      <c r="E130" s="155">
        <v>7240</v>
      </c>
      <c r="G130" s="44" t="s">
        <v>0</v>
      </c>
      <c r="H130" s="3" t="s">
        <v>1</v>
      </c>
      <c r="I130" s="3" t="s">
        <v>2</v>
      </c>
      <c r="J130" s="3" t="s">
        <v>3</v>
      </c>
      <c r="L130" s="44" t="s">
        <v>0</v>
      </c>
      <c r="M130" s="3" t="s">
        <v>1</v>
      </c>
      <c r="N130" s="3" t="s">
        <v>2</v>
      </c>
      <c r="O130" s="3" t="s">
        <v>3</v>
      </c>
    </row>
    <row r="131" spans="6:10" ht="15">
      <c r="F131" s="9">
        <v>7</v>
      </c>
      <c r="G131" s="74" t="str">
        <f>IF(O15&gt;O16,L15,L16)</f>
        <v>Barry Radford (Hants)</v>
      </c>
      <c r="H131" s="75">
        <v>4030</v>
      </c>
      <c r="I131" s="76">
        <v>7600</v>
      </c>
      <c r="J131" s="77">
        <f>SUM(H131+I131)</f>
        <v>11630</v>
      </c>
    </row>
    <row r="132" spans="1:10" ht="15.75" thickBot="1">
      <c r="A132" s="150">
        <v>6.15</v>
      </c>
      <c r="B132" s="151" t="s">
        <v>104</v>
      </c>
      <c r="C132" s="151">
        <v>4070</v>
      </c>
      <c r="D132" s="151">
        <v>2770</v>
      </c>
      <c r="E132" s="152">
        <v>6840</v>
      </c>
      <c r="F132" s="156" t="s">
        <v>17</v>
      </c>
      <c r="G132" s="78" t="str">
        <f>IF(O47&gt;O48,L47,L48)</f>
        <v>Chris Tupper (Sussex)</v>
      </c>
      <c r="H132" s="79">
        <v>7810</v>
      </c>
      <c r="I132" s="80">
        <v>5830</v>
      </c>
      <c r="J132" s="81">
        <f>SUM(H132+I132)</f>
        <v>13640</v>
      </c>
    </row>
    <row r="133" spans="1:15" ht="15">
      <c r="A133" s="153" t="s">
        <v>10</v>
      </c>
      <c r="B133" s="154" t="s">
        <v>116</v>
      </c>
      <c r="C133" s="154">
        <v>4130</v>
      </c>
      <c r="D133" s="154">
        <v>6550</v>
      </c>
      <c r="E133" s="155">
        <v>10680</v>
      </c>
      <c r="K133" s="9">
        <v>7.45</v>
      </c>
      <c r="L133" s="106" t="str">
        <f>IF(J131&gt;J132,G131,G132)</f>
        <v>Chris Tupper (Sussex)</v>
      </c>
      <c r="M133" s="107">
        <v>2830</v>
      </c>
      <c r="N133" s="108">
        <v>9470</v>
      </c>
      <c r="O133" s="109">
        <f>SUM(M133+N133)</f>
        <v>12300</v>
      </c>
    </row>
    <row r="134" spans="1:15" ht="15.75" thickBot="1">
      <c r="A134" s="150">
        <v>6.15</v>
      </c>
      <c r="B134" s="151" t="s">
        <v>123</v>
      </c>
      <c r="C134" s="151">
        <v>710</v>
      </c>
      <c r="D134" s="151">
        <v>1750</v>
      </c>
      <c r="E134" s="152">
        <v>2460</v>
      </c>
      <c r="K134" s="43" t="s">
        <v>17</v>
      </c>
      <c r="L134" s="110" t="str">
        <f>IF(J135&gt;J136,G135,G136)</f>
        <v>Colin Southouse (Sussex)</v>
      </c>
      <c r="M134" s="111">
        <v>10410</v>
      </c>
      <c r="N134" s="112">
        <v>2980</v>
      </c>
      <c r="O134" s="113">
        <f>SUM(M134+N134)</f>
        <v>13390</v>
      </c>
    </row>
    <row r="135" spans="1:10" ht="15">
      <c r="A135" s="153" t="s">
        <v>7</v>
      </c>
      <c r="B135" s="154" t="s">
        <v>134</v>
      </c>
      <c r="C135" s="154">
        <v>8170</v>
      </c>
      <c r="D135" s="154">
        <v>820</v>
      </c>
      <c r="E135" s="155">
        <v>8990</v>
      </c>
      <c r="F135" s="149">
        <v>7</v>
      </c>
      <c r="G135" s="74" t="str">
        <f>IF(O79&gt;O80,L79,L80)</f>
        <v>Brian Stevens (Kent)</v>
      </c>
      <c r="H135" s="75">
        <v>450</v>
      </c>
      <c r="I135" s="76">
        <v>7390</v>
      </c>
      <c r="J135" s="77">
        <f>SUM(H135+I135)</f>
        <v>7840</v>
      </c>
    </row>
    <row r="136" spans="6:10" ht="15.75" thickBot="1">
      <c r="F136" s="43" t="s">
        <v>17</v>
      </c>
      <c r="G136" s="78" t="str">
        <f>IF(O110&gt;O111,L110,L111)</f>
        <v>Colin Southouse (Sussex)</v>
      </c>
      <c r="H136" s="79">
        <v>5430</v>
      </c>
      <c r="I136" s="80">
        <v>7210</v>
      </c>
      <c r="J136" s="81">
        <f>SUM(H136+I136)</f>
        <v>12640</v>
      </c>
    </row>
    <row r="137" spans="1:5" ht="15">
      <c r="A137" s="150">
        <v>6.15</v>
      </c>
      <c r="B137" s="151" t="s">
        <v>138</v>
      </c>
      <c r="C137" s="151">
        <v>1150</v>
      </c>
      <c r="D137" s="151">
        <v>0</v>
      </c>
      <c r="E137" s="152">
        <v>1150</v>
      </c>
    </row>
    <row r="138" spans="1:5" ht="15">
      <c r="A138" s="153" t="s">
        <v>11</v>
      </c>
      <c r="B138" s="154" t="s">
        <v>147</v>
      </c>
      <c r="C138" s="154">
        <v>11110</v>
      </c>
      <c r="D138" s="154">
        <v>5920</v>
      </c>
      <c r="E138" s="155">
        <v>17030</v>
      </c>
    </row>
  </sheetData>
  <sheetProtection/>
  <mergeCells count="4">
    <mergeCell ref="B1:E1"/>
    <mergeCell ref="G1:J1"/>
    <mergeCell ref="L1:O1"/>
    <mergeCell ref="G129:J129"/>
  </mergeCells>
  <printOptions/>
  <pageMargins left="0.31496062992125984" right="0.31496062992125984" top="0.1968503937007874" bottom="0.1968503937007874" header="0.1968503937007874" footer="0.196850393700787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9.00390625" style="0" customWidth="1"/>
    <col min="2" max="2" width="36.28125" style="0" customWidth="1"/>
  </cols>
  <sheetData>
    <row r="1" spans="3:11" ht="12.75" customHeight="1">
      <c r="C1" s="45" t="s">
        <v>25</v>
      </c>
      <c r="D1" s="45" t="s">
        <v>26</v>
      </c>
      <c r="E1" s="45" t="s">
        <v>27</v>
      </c>
      <c r="F1" s="45" t="s">
        <v>28</v>
      </c>
      <c r="G1" s="45"/>
      <c r="H1" s="45" t="s">
        <v>29</v>
      </c>
      <c r="I1" s="45" t="s">
        <v>30</v>
      </c>
      <c r="J1" s="45" t="s">
        <v>31</v>
      </c>
      <c r="K1" s="45" t="s">
        <v>28</v>
      </c>
    </row>
    <row r="2" spans="1:11" ht="12.75" customHeight="1">
      <c r="A2">
        <v>1</v>
      </c>
      <c r="B2" t="str">
        <f>'FORMAT MAIN'!B4</f>
        <v>BYE</v>
      </c>
      <c r="C2">
        <v>1</v>
      </c>
      <c r="D2">
        <v>3</v>
      </c>
      <c r="E2">
        <v>5</v>
      </c>
      <c r="F2">
        <v>7</v>
      </c>
      <c r="H2" s="46">
        <v>1</v>
      </c>
      <c r="I2" s="47">
        <v>4</v>
      </c>
      <c r="J2">
        <v>5</v>
      </c>
      <c r="K2">
        <v>8</v>
      </c>
    </row>
    <row r="3" spans="1:11" ht="12.75" customHeight="1">
      <c r="A3">
        <v>2</v>
      </c>
      <c r="B3" t="str">
        <f>'FORMAT MAIN'!B5</f>
        <v>Pauline Withey (Oxon)</v>
      </c>
      <c r="C3">
        <v>1</v>
      </c>
      <c r="D3">
        <v>3</v>
      </c>
      <c r="E3">
        <v>5</v>
      </c>
      <c r="F3">
        <v>7</v>
      </c>
      <c r="H3" s="46">
        <v>1</v>
      </c>
      <c r="I3" s="47">
        <v>4</v>
      </c>
      <c r="J3">
        <v>5</v>
      </c>
      <c r="K3">
        <v>8</v>
      </c>
    </row>
    <row r="4" spans="1:11" ht="12.75" customHeight="1">
      <c r="A4">
        <v>3</v>
      </c>
      <c r="B4" t="str">
        <f>'FORMAT MAIN'!B8</f>
        <v>Martin Smith (Sussex)</v>
      </c>
      <c r="C4">
        <v>2</v>
      </c>
      <c r="D4">
        <v>3</v>
      </c>
      <c r="E4">
        <v>5</v>
      </c>
      <c r="F4">
        <v>7</v>
      </c>
      <c r="H4" s="46">
        <v>2</v>
      </c>
      <c r="I4" s="47">
        <v>4</v>
      </c>
      <c r="J4">
        <v>5</v>
      </c>
      <c r="K4">
        <v>8</v>
      </c>
    </row>
    <row r="5" spans="1:11" s="128" customFormat="1" ht="12.75" customHeight="1">
      <c r="A5" s="128">
        <v>4</v>
      </c>
      <c r="B5" s="128" t="str">
        <f>'FORMAT MAIN'!B9</f>
        <v>Curt Driver (Kent)</v>
      </c>
      <c r="C5" s="128">
        <v>2</v>
      </c>
      <c r="D5" s="128">
        <v>3</v>
      </c>
      <c r="E5" s="128">
        <v>5</v>
      </c>
      <c r="F5" s="128">
        <v>7</v>
      </c>
      <c r="G5" s="128" t="s">
        <v>177</v>
      </c>
      <c r="H5" s="134">
        <v>2</v>
      </c>
      <c r="I5" s="135">
        <v>4</v>
      </c>
      <c r="J5" s="128">
        <v>5</v>
      </c>
      <c r="K5" s="128">
        <v>8</v>
      </c>
    </row>
    <row r="6" spans="1:11" ht="12.75" customHeight="1">
      <c r="A6">
        <v>5</v>
      </c>
      <c r="B6" t="str">
        <f>'FORMAT MAIN'!B12</f>
        <v>Jim Greenstead (Sussex)</v>
      </c>
      <c r="C6">
        <v>1</v>
      </c>
      <c r="D6">
        <v>4</v>
      </c>
      <c r="E6">
        <v>5</v>
      </c>
      <c r="F6">
        <v>7</v>
      </c>
      <c r="H6" s="46">
        <v>1</v>
      </c>
      <c r="I6" s="47">
        <v>3</v>
      </c>
      <c r="J6">
        <v>5</v>
      </c>
      <c r="K6">
        <v>8</v>
      </c>
    </row>
    <row r="7" spans="1:11" ht="12.75" customHeight="1">
      <c r="A7">
        <v>6</v>
      </c>
      <c r="B7" t="str">
        <f>'FORMAT MAIN'!B13</f>
        <v>Mark Brewster (Kent)</v>
      </c>
      <c r="C7">
        <v>1</v>
      </c>
      <c r="D7">
        <v>4</v>
      </c>
      <c r="E7">
        <v>5</v>
      </c>
      <c r="F7">
        <v>7</v>
      </c>
      <c r="H7" s="46">
        <v>1</v>
      </c>
      <c r="I7" s="47">
        <v>3</v>
      </c>
      <c r="J7">
        <v>5</v>
      </c>
      <c r="K7">
        <v>8</v>
      </c>
    </row>
    <row r="8" spans="1:11" s="137" customFormat="1" ht="12.75" customHeight="1">
      <c r="A8" s="137">
        <v>7</v>
      </c>
      <c r="B8" s="137" t="str">
        <f>'FORMAT MAIN'!B16</f>
        <v>Barry Radford (Hants)</v>
      </c>
      <c r="C8" s="137">
        <v>2</v>
      </c>
      <c r="D8" s="137">
        <v>4</v>
      </c>
      <c r="E8" s="137">
        <v>5</v>
      </c>
      <c r="F8" s="137">
        <v>7</v>
      </c>
      <c r="G8" s="137" t="s">
        <v>176</v>
      </c>
      <c r="H8" s="138">
        <v>2</v>
      </c>
      <c r="I8" s="139">
        <v>3</v>
      </c>
      <c r="J8" s="137">
        <v>5</v>
      </c>
      <c r="K8" s="137">
        <v>8</v>
      </c>
    </row>
    <row r="9" spans="1:11" ht="12.75" customHeight="1">
      <c r="A9">
        <v>8</v>
      </c>
      <c r="B9" t="str">
        <f>'FORMAT MAIN'!B17</f>
        <v>Alan Brackenridge (Sussex)</v>
      </c>
      <c r="C9">
        <v>2</v>
      </c>
      <c r="D9">
        <v>4</v>
      </c>
      <c r="E9">
        <v>5</v>
      </c>
      <c r="F9">
        <v>7</v>
      </c>
      <c r="H9" s="46">
        <v>2</v>
      </c>
      <c r="I9" s="47">
        <v>3</v>
      </c>
      <c r="J9">
        <v>5</v>
      </c>
      <c r="K9">
        <v>8</v>
      </c>
    </row>
    <row r="10" spans="1:11" ht="12.75" customHeight="1">
      <c r="A10">
        <v>9</v>
      </c>
      <c r="B10" t="str">
        <f>'FORMAT MAIN'!B20</f>
        <v>James Whittle (Sussex)</v>
      </c>
      <c r="C10">
        <v>3</v>
      </c>
      <c r="D10">
        <v>1</v>
      </c>
      <c r="E10">
        <v>6</v>
      </c>
      <c r="F10">
        <v>7</v>
      </c>
      <c r="H10" s="46">
        <v>3</v>
      </c>
      <c r="I10" s="47">
        <v>2</v>
      </c>
      <c r="J10">
        <v>6</v>
      </c>
      <c r="K10">
        <v>8</v>
      </c>
    </row>
    <row r="11" spans="1:11" ht="12.75" customHeight="1">
      <c r="A11">
        <v>10</v>
      </c>
      <c r="B11" t="str">
        <f>'FORMAT MAIN'!B21</f>
        <v>Kyle Ingram ()</v>
      </c>
      <c r="C11">
        <v>3</v>
      </c>
      <c r="D11">
        <v>1</v>
      </c>
      <c r="E11">
        <v>6</v>
      </c>
      <c r="F11">
        <v>7</v>
      </c>
      <c r="H11" s="46">
        <v>3</v>
      </c>
      <c r="I11" s="47">
        <v>2</v>
      </c>
      <c r="J11">
        <v>6</v>
      </c>
      <c r="K11">
        <v>8</v>
      </c>
    </row>
    <row r="12" spans="1:11" s="137" customFormat="1" ht="12.75" customHeight="1">
      <c r="A12" s="137">
        <v>11</v>
      </c>
      <c r="B12" s="137" t="str">
        <f>'FORMAT MAIN'!B24</f>
        <v>Peter Phillips ()</v>
      </c>
      <c r="C12">
        <v>5</v>
      </c>
      <c r="D12">
        <v>1</v>
      </c>
      <c r="E12">
        <v>6</v>
      </c>
      <c r="F12">
        <v>7</v>
      </c>
      <c r="G12" s="137" t="s">
        <v>176</v>
      </c>
      <c r="H12" s="138">
        <v>5</v>
      </c>
      <c r="I12" s="139">
        <v>2</v>
      </c>
      <c r="J12" s="137">
        <v>6</v>
      </c>
      <c r="K12" s="137">
        <v>8</v>
      </c>
    </row>
    <row r="13" spans="1:11" s="128" customFormat="1" ht="12.75" customHeight="1">
      <c r="A13" s="128">
        <v>12</v>
      </c>
      <c r="B13" s="128" t="str">
        <f>'FORMAT MAIN'!B25</f>
        <v>Mathew Jones (Bucks)</v>
      </c>
      <c r="C13" s="128">
        <v>5</v>
      </c>
      <c r="D13" s="128">
        <v>1</v>
      </c>
      <c r="E13" s="128">
        <v>6</v>
      </c>
      <c r="F13" s="128">
        <v>7</v>
      </c>
      <c r="G13" s="128" t="s">
        <v>177</v>
      </c>
      <c r="H13" s="134">
        <v>5</v>
      </c>
      <c r="I13" s="135">
        <v>2</v>
      </c>
      <c r="J13" s="128">
        <v>6</v>
      </c>
      <c r="K13" s="128">
        <v>8</v>
      </c>
    </row>
    <row r="14" spans="1:11" ht="12.75" customHeight="1">
      <c r="A14">
        <v>13</v>
      </c>
      <c r="B14" t="str">
        <f>'FORMAT MAIN'!B28</f>
        <v>Ros Appleby (Sussex)</v>
      </c>
      <c r="C14">
        <v>3</v>
      </c>
      <c r="D14">
        <v>2</v>
      </c>
      <c r="E14">
        <v>6</v>
      </c>
      <c r="F14">
        <v>7</v>
      </c>
      <c r="H14" s="46">
        <v>3</v>
      </c>
      <c r="I14" s="47">
        <v>1</v>
      </c>
      <c r="J14">
        <v>6</v>
      </c>
      <c r="K14">
        <v>8</v>
      </c>
    </row>
    <row r="15" spans="1:11" ht="12.75" customHeight="1">
      <c r="A15">
        <v>14</v>
      </c>
      <c r="B15" t="str">
        <f>'FORMAT MAIN'!B29</f>
        <v>Sean Stratford (Oxon)</v>
      </c>
      <c r="C15">
        <v>3</v>
      </c>
      <c r="D15">
        <v>2</v>
      </c>
      <c r="E15">
        <v>6</v>
      </c>
      <c r="F15">
        <v>7</v>
      </c>
      <c r="H15" s="46">
        <v>3</v>
      </c>
      <c r="I15" s="47">
        <v>1</v>
      </c>
      <c r="J15">
        <v>6</v>
      </c>
      <c r="K15">
        <v>8</v>
      </c>
    </row>
    <row r="16" spans="1:11" ht="12.75" customHeight="1">
      <c r="A16">
        <v>15</v>
      </c>
      <c r="B16" t="str">
        <f>'FORMAT MAIN'!B32</f>
        <v>BYE</v>
      </c>
      <c r="C16">
        <v>4</v>
      </c>
      <c r="D16">
        <v>2</v>
      </c>
      <c r="E16">
        <v>6</v>
      </c>
      <c r="F16">
        <v>7</v>
      </c>
      <c r="H16" s="46">
        <v>4</v>
      </c>
      <c r="I16" s="47">
        <v>1</v>
      </c>
      <c r="J16">
        <v>6</v>
      </c>
      <c r="K16">
        <v>8</v>
      </c>
    </row>
    <row r="17" spans="1:11" ht="12.75" customHeight="1">
      <c r="A17">
        <v>16</v>
      </c>
      <c r="B17" t="str">
        <f>'FORMAT MAIN'!B33</f>
        <v>Darryl Skinner (Sussex)</v>
      </c>
      <c r="C17">
        <v>4</v>
      </c>
      <c r="D17">
        <v>2</v>
      </c>
      <c r="E17">
        <v>6</v>
      </c>
      <c r="F17">
        <v>7</v>
      </c>
      <c r="H17" s="46">
        <v>4</v>
      </c>
      <c r="I17" s="47">
        <v>1</v>
      </c>
      <c r="J17">
        <v>6</v>
      </c>
      <c r="K17">
        <v>8</v>
      </c>
    </row>
    <row r="18" spans="1:11" s="128" customFormat="1" ht="12.75" customHeight="1">
      <c r="A18" s="128">
        <v>17</v>
      </c>
      <c r="B18" s="128" t="str">
        <f>'FORMAT MAIN'!B36</f>
        <v>Matt Knight (Sussex)</v>
      </c>
      <c r="C18" s="128">
        <v>5</v>
      </c>
      <c r="D18" s="128">
        <v>7</v>
      </c>
      <c r="E18" s="128">
        <v>1</v>
      </c>
      <c r="F18" s="128">
        <v>3</v>
      </c>
      <c r="G18" s="128" t="s">
        <v>177</v>
      </c>
      <c r="H18" s="134">
        <v>5</v>
      </c>
      <c r="I18" s="135">
        <v>8</v>
      </c>
      <c r="J18" s="128">
        <v>1</v>
      </c>
      <c r="K18" s="128">
        <v>4</v>
      </c>
    </row>
    <row r="19" spans="1:11" s="137" customFormat="1" ht="12.75" customHeight="1">
      <c r="A19" s="137">
        <v>18</v>
      </c>
      <c r="B19" s="137" t="str">
        <f>'FORMAT MAIN'!B37</f>
        <v>Martin Pellett (Surrey)</v>
      </c>
      <c r="C19" s="137">
        <v>5</v>
      </c>
      <c r="D19" s="137">
        <v>7</v>
      </c>
      <c r="E19" s="137">
        <v>1</v>
      </c>
      <c r="F19" s="137">
        <v>3</v>
      </c>
      <c r="G19" s="137" t="s">
        <v>176</v>
      </c>
      <c r="H19" s="138">
        <v>5</v>
      </c>
      <c r="I19" s="139">
        <v>8</v>
      </c>
      <c r="J19" s="137">
        <v>1</v>
      </c>
      <c r="K19" s="137">
        <v>4</v>
      </c>
    </row>
    <row r="20" spans="1:11" ht="12.75" customHeight="1">
      <c r="A20">
        <v>19</v>
      </c>
      <c r="B20" t="str">
        <f>'FORMAT MAIN'!B40</f>
        <v>Tony Brown (Kent)</v>
      </c>
      <c r="C20">
        <v>6</v>
      </c>
      <c r="D20">
        <v>7</v>
      </c>
      <c r="E20">
        <v>1</v>
      </c>
      <c r="F20">
        <v>3</v>
      </c>
      <c r="H20" s="46">
        <v>6</v>
      </c>
      <c r="I20" s="47">
        <v>8</v>
      </c>
      <c r="J20">
        <v>1</v>
      </c>
      <c r="K20">
        <v>4</v>
      </c>
    </row>
    <row r="21" spans="1:11" ht="12.75" customHeight="1">
      <c r="A21">
        <v>20</v>
      </c>
      <c r="B21" t="str">
        <f>'FORMAT MAIN'!B41</f>
        <v>Tony Cross (Surrey)</v>
      </c>
      <c r="C21">
        <v>6</v>
      </c>
      <c r="D21">
        <v>7</v>
      </c>
      <c r="E21">
        <v>1</v>
      </c>
      <c r="F21">
        <v>3</v>
      </c>
      <c r="H21" s="46">
        <v>6</v>
      </c>
      <c r="I21" s="47">
        <v>8</v>
      </c>
      <c r="J21">
        <v>1</v>
      </c>
      <c r="K21">
        <v>4</v>
      </c>
    </row>
    <row r="22" spans="1:11" ht="12.75" customHeight="1">
      <c r="A22">
        <v>21</v>
      </c>
      <c r="B22" t="str">
        <f>'FORMAT MAIN'!B44</f>
        <v>Ray Hussey (Bucks)</v>
      </c>
      <c r="C22">
        <v>5</v>
      </c>
      <c r="D22">
        <v>8</v>
      </c>
      <c r="E22">
        <v>1</v>
      </c>
      <c r="F22">
        <v>3</v>
      </c>
      <c r="H22" s="46">
        <v>5</v>
      </c>
      <c r="I22" s="47">
        <v>7</v>
      </c>
      <c r="J22">
        <v>1</v>
      </c>
      <c r="K22">
        <v>4</v>
      </c>
    </row>
    <row r="23" spans="1:11" ht="12.75" customHeight="1">
      <c r="A23">
        <v>22</v>
      </c>
      <c r="B23" t="str">
        <f>'FORMAT MAIN'!B45</f>
        <v>Lorraine Hall (Sussex)</v>
      </c>
      <c r="C23">
        <v>5</v>
      </c>
      <c r="D23">
        <v>8</v>
      </c>
      <c r="E23">
        <v>1</v>
      </c>
      <c r="F23">
        <v>3</v>
      </c>
      <c r="H23" s="46">
        <v>5</v>
      </c>
      <c r="I23" s="47">
        <v>7</v>
      </c>
      <c r="J23">
        <v>1</v>
      </c>
      <c r="K23">
        <v>4</v>
      </c>
    </row>
    <row r="24" spans="1:11" ht="12.75" customHeight="1">
      <c r="A24">
        <v>23</v>
      </c>
      <c r="B24" t="str">
        <f>'FORMAT MAIN'!B48</f>
        <v>Dave White (Sussex)</v>
      </c>
      <c r="C24">
        <v>6</v>
      </c>
      <c r="D24">
        <v>8</v>
      </c>
      <c r="E24">
        <v>1</v>
      </c>
      <c r="F24">
        <v>3</v>
      </c>
      <c r="H24" s="46">
        <v>6</v>
      </c>
      <c r="I24" s="47">
        <v>7</v>
      </c>
      <c r="J24">
        <v>1</v>
      </c>
      <c r="K24">
        <v>4</v>
      </c>
    </row>
    <row r="25" spans="1:11" ht="12.75" customHeight="1">
      <c r="A25">
        <v>24</v>
      </c>
      <c r="B25" t="str">
        <f>'FORMAT MAIN'!B49</f>
        <v>Jean Brackenridge (Sussex)</v>
      </c>
      <c r="C25">
        <v>6</v>
      </c>
      <c r="D25">
        <v>8</v>
      </c>
      <c r="E25">
        <v>1</v>
      </c>
      <c r="F25">
        <v>3</v>
      </c>
      <c r="H25" s="46">
        <v>6</v>
      </c>
      <c r="I25" s="47">
        <v>7</v>
      </c>
      <c r="J25">
        <v>1</v>
      </c>
      <c r="K25">
        <v>4</v>
      </c>
    </row>
    <row r="26" spans="1:11" ht="12.75" customHeight="1">
      <c r="A26">
        <v>25</v>
      </c>
      <c r="B26" t="str">
        <f>'FORMAT MAIN'!B52</f>
        <v>Jim Millward (Sussex)</v>
      </c>
      <c r="C26">
        <v>7</v>
      </c>
      <c r="D26">
        <v>5</v>
      </c>
      <c r="E26">
        <v>2</v>
      </c>
      <c r="F26">
        <v>3</v>
      </c>
      <c r="H26" s="46">
        <v>7</v>
      </c>
      <c r="I26" s="47">
        <v>6</v>
      </c>
      <c r="J26">
        <v>2</v>
      </c>
      <c r="K26">
        <v>4</v>
      </c>
    </row>
    <row r="27" spans="1:11" ht="12.75" customHeight="1">
      <c r="A27">
        <v>26</v>
      </c>
      <c r="B27" t="str">
        <f>'FORMAT MAIN'!B53</f>
        <v>Mark Trafford (Oxon)</v>
      </c>
      <c r="C27">
        <v>7</v>
      </c>
      <c r="D27">
        <v>5</v>
      </c>
      <c r="E27">
        <v>2</v>
      </c>
      <c r="F27">
        <v>3</v>
      </c>
      <c r="H27" s="46">
        <v>7</v>
      </c>
      <c r="I27" s="47">
        <v>6</v>
      </c>
      <c r="J27">
        <v>2</v>
      </c>
      <c r="K27">
        <v>4</v>
      </c>
    </row>
    <row r="28" spans="1:11" ht="12.75" customHeight="1">
      <c r="A28">
        <v>27</v>
      </c>
      <c r="B28" t="str">
        <f>'FORMAT MAIN'!B56</f>
        <v>Peter Sainsbury (Kent)</v>
      </c>
      <c r="C28">
        <v>8</v>
      </c>
      <c r="D28">
        <v>5</v>
      </c>
      <c r="E28">
        <v>2</v>
      </c>
      <c r="F28">
        <v>3</v>
      </c>
      <c r="H28" s="46">
        <v>8</v>
      </c>
      <c r="I28" s="47">
        <v>6</v>
      </c>
      <c r="J28">
        <v>2</v>
      </c>
      <c r="K28">
        <v>4</v>
      </c>
    </row>
    <row r="29" spans="1:11" ht="12.75" customHeight="1">
      <c r="A29">
        <v>28</v>
      </c>
      <c r="B29" t="str">
        <f>'FORMAT MAIN'!B57</f>
        <v>Paul Jobbins ()</v>
      </c>
      <c r="C29">
        <v>8</v>
      </c>
      <c r="D29">
        <v>5</v>
      </c>
      <c r="E29">
        <v>2</v>
      </c>
      <c r="F29">
        <v>3</v>
      </c>
      <c r="H29" s="46">
        <v>8</v>
      </c>
      <c r="I29" s="47">
        <v>6</v>
      </c>
      <c r="J29">
        <v>2</v>
      </c>
      <c r="K29">
        <v>4</v>
      </c>
    </row>
    <row r="30" spans="1:11" ht="12.75" customHeight="1">
      <c r="A30">
        <v>29</v>
      </c>
      <c r="B30" t="str">
        <f>'FORMAT MAIN'!B60</f>
        <v>Jim Balchin (Surrey)</v>
      </c>
      <c r="C30">
        <v>7</v>
      </c>
      <c r="D30">
        <v>6</v>
      </c>
      <c r="E30">
        <v>2</v>
      </c>
      <c r="F30">
        <v>3</v>
      </c>
      <c r="H30" s="46">
        <v>7</v>
      </c>
      <c r="I30" s="47">
        <v>5</v>
      </c>
      <c r="J30">
        <v>2</v>
      </c>
      <c r="K30">
        <v>4</v>
      </c>
    </row>
    <row r="31" spans="1:11" s="137" customFormat="1" ht="12.75" customHeight="1">
      <c r="A31" s="137">
        <v>30</v>
      </c>
      <c r="B31" s="137" t="str">
        <f>'FORMAT MAIN'!B61</f>
        <v>Chris Tupper (Sussex)</v>
      </c>
      <c r="C31" s="137">
        <v>7</v>
      </c>
      <c r="D31" s="137">
        <v>6</v>
      </c>
      <c r="E31" s="137">
        <v>2</v>
      </c>
      <c r="F31" s="137">
        <v>3</v>
      </c>
      <c r="G31" s="137" t="s">
        <v>176</v>
      </c>
      <c r="H31" s="138">
        <v>7</v>
      </c>
      <c r="I31" s="139">
        <v>5</v>
      </c>
      <c r="J31" s="137">
        <v>2</v>
      </c>
      <c r="K31" s="137">
        <v>4</v>
      </c>
    </row>
    <row r="32" spans="1:11" ht="12.75" customHeight="1">
      <c r="A32">
        <v>31</v>
      </c>
      <c r="B32" t="str">
        <f>'FORMAT MAIN'!B64</f>
        <v>Caroline Jones (Surrey)</v>
      </c>
      <c r="C32">
        <v>8</v>
      </c>
      <c r="D32">
        <v>6</v>
      </c>
      <c r="E32">
        <v>2</v>
      </c>
      <c r="F32">
        <v>3</v>
      </c>
      <c r="H32" s="46">
        <v>8</v>
      </c>
      <c r="I32" s="47">
        <v>5</v>
      </c>
      <c r="J32">
        <v>2</v>
      </c>
      <c r="K32">
        <v>4</v>
      </c>
    </row>
    <row r="33" spans="1:11" s="128" customFormat="1" ht="12.75" customHeight="1">
      <c r="A33" s="128">
        <v>32</v>
      </c>
      <c r="B33" s="128" t="str">
        <f>'FORMAT MAIN'!B65</f>
        <v>Paul Sainsbury (Kent)</v>
      </c>
      <c r="C33" s="128">
        <v>8</v>
      </c>
      <c r="D33" s="128">
        <v>6</v>
      </c>
      <c r="E33" s="128">
        <v>2</v>
      </c>
      <c r="F33" s="128">
        <v>3</v>
      </c>
      <c r="G33" s="128" t="s">
        <v>177</v>
      </c>
      <c r="H33" s="134">
        <v>8</v>
      </c>
      <c r="I33" s="135">
        <v>5</v>
      </c>
      <c r="J33" s="128">
        <v>2</v>
      </c>
      <c r="K33" s="128">
        <v>4</v>
      </c>
    </row>
    <row r="34" spans="1:11" ht="12.75" customHeight="1">
      <c r="A34">
        <v>33</v>
      </c>
      <c r="B34" t="str">
        <f>'FORMAT MAIN'!B68</f>
        <v>Bob Osborne (Sussex)</v>
      </c>
      <c r="C34">
        <v>1</v>
      </c>
      <c r="D34">
        <v>3</v>
      </c>
      <c r="E34">
        <v>7</v>
      </c>
      <c r="F34">
        <v>5</v>
      </c>
      <c r="H34" s="46">
        <v>1</v>
      </c>
      <c r="I34" s="47">
        <v>4</v>
      </c>
      <c r="J34">
        <v>7</v>
      </c>
      <c r="K34">
        <v>6</v>
      </c>
    </row>
    <row r="35" spans="1:11" ht="12.75" customHeight="1">
      <c r="A35">
        <v>34</v>
      </c>
      <c r="B35" t="str">
        <f>'FORMAT MAIN'!B69</f>
        <v>Cliff Slade (Bucks)</v>
      </c>
      <c r="C35">
        <v>1</v>
      </c>
      <c r="D35">
        <v>3</v>
      </c>
      <c r="E35">
        <v>7</v>
      </c>
      <c r="F35">
        <v>5</v>
      </c>
      <c r="H35" s="46">
        <v>1</v>
      </c>
      <c r="I35" s="47">
        <v>4</v>
      </c>
      <c r="J35">
        <v>7</v>
      </c>
      <c r="K35">
        <v>6</v>
      </c>
    </row>
    <row r="36" spans="1:11" ht="12.75" customHeight="1">
      <c r="A36">
        <v>35</v>
      </c>
      <c r="B36" t="str">
        <f>'FORMAT MAIN'!B72</f>
        <v>Dawn Jordon</v>
      </c>
      <c r="C36">
        <v>2</v>
      </c>
      <c r="D36">
        <v>3</v>
      </c>
      <c r="E36">
        <v>7</v>
      </c>
      <c r="F36">
        <v>5</v>
      </c>
      <c r="H36" s="46">
        <v>2</v>
      </c>
      <c r="I36" s="47">
        <v>4</v>
      </c>
      <c r="J36">
        <v>7</v>
      </c>
      <c r="K36">
        <v>6</v>
      </c>
    </row>
    <row r="37" spans="1:11" ht="12.75" customHeight="1">
      <c r="A37">
        <v>36</v>
      </c>
      <c r="B37" t="str">
        <f>'FORMAT MAIN'!B73</f>
        <v>BYE</v>
      </c>
      <c r="C37">
        <v>2</v>
      </c>
      <c r="D37">
        <v>3</v>
      </c>
      <c r="E37">
        <v>7</v>
      </c>
      <c r="F37">
        <v>5</v>
      </c>
      <c r="H37" s="46">
        <v>2</v>
      </c>
      <c r="I37" s="47">
        <v>4</v>
      </c>
      <c r="J37">
        <v>7</v>
      </c>
      <c r="K37">
        <v>6</v>
      </c>
    </row>
    <row r="38" spans="1:11" s="137" customFormat="1" ht="12.75" customHeight="1">
      <c r="A38" s="137">
        <v>37</v>
      </c>
      <c r="B38" s="137" t="str">
        <f>'FORMAT MAIN'!B76</f>
        <v>Tony Webster (Hants)</v>
      </c>
      <c r="C38" s="137">
        <v>1</v>
      </c>
      <c r="D38" s="137">
        <v>4</v>
      </c>
      <c r="E38" s="137">
        <v>7</v>
      </c>
      <c r="F38" s="137">
        <v>5</v>
      </c>
      <c r="G38" s="137" t="s">
        <v>176</v>
      </c>
      <c r="H38" s="138">
        <v>1</v>
      </c>
      <c r="I38" s="139">
        <v>3</v>
      </c>
      <c r="J38" s="137">
        <v>7</v>
      </c>
      <c r="K38" s="137">
        <v>6</v>
      </c>
    </row>
    <row r="39" spans="1:11" s="128" customFormat="1" ht="12.75" customHeight="1">
      <c r="A39" s="128">
        <v>38</v>
      </c>
      <c r="B39" s="128" t="str">
        <f>'FORMAT MAIN'!B77</f>
        <v>Gareth Lloyd (Sussex)</v>
      </c>
      <c r="C39" s="128">
        <v>1</v>
      </c>
      <c r="D39" s="128">
        <v>4</v>
      </c>
      <c r="E39" s="128">
        <v>7</v>
      </c>
      <c r="F39" s="128">
        <v>5</v>
      </c>
      <c r="G39" s="128" t="s">
        <v>177</v>
      </c>
      <c r="H39" s="134">
        <v>1</v>
      </c>
      <c r="I39" s="135">
        <v>3</v>
      </c>
      <c r="J39" s="128">
        <v>7</v>
      </c>
      <c r="K39" s="128">
        <v>6</v>
      </c>
    </row>
    <row r="40" spans="1:11" ht="12.75" customHeight="1">
      <c r="A40">
        <v>39</v>
      </c>
      <c r="B40" t="str">
        <f>'FORMAT MAIN'!B80</f>
        <v>Gerry Fitzjohn (Kent)</v>
      </c>
      <c r="C40">
        <v>2</v>
      </c>
      <c r="D40">
        <v>4</v>
      </c>
      <c r="E40">
        <v>7</v>
      </c>
      <c r="F40">
        <v>5</v>
      </c>
      <c r="H40" s="46">
        <v>2</v>
      </c>
      <c r="I40" s="47">
        <v>3</v>
      </c>
      <c r="J40">
        <v>7</v>
      </c>
      <c r="K40">
        <v>6</v>
      </c>
    </row>
    <row r="41" spans="1:11" ht="12.75" customHeight="1">
      <c r="A41">
        <v>40</v>
      </c>
      <c r="B41" t="str">
        <f>'FORMAT MAIN'!B81</f>
        <v>Kevin Tunstal (Sussex)</v>
      </c>
      <c r="C41">
        <v>2</v>
      </c>
      <c r="D41">
        <v>4</v>
      </c>
      <c r="E41">
        <v>7</v>
      </c>
      <c r="F41">
        <v>5</v>
      </c>
      <c r="H41" s="46">
        <v>2</v>
      </c>
      <c r="I41" s="47">
        <v>3</v>
      </c>
      <c r="J41">
        <v>7</v>
      </c>
      <c r="K41">
        <v>6</v>
      </c>
    </row>
    <row r="42" spans="1:11" ht="12.75" customHeight="1">
      <c r="A42">
        <v>41</v>
      </c>
      <c r="B42" t="str">
        <f>'FORMAT MAIN'!B84</f>
        <v>Mark Fraser (Surrey)</v>
      </c>
      <c r="C42">
        <v>3</v>
      </c>
      <c r="D42">
        <v>1</v>
      </c>
      <c r="E42">
        <v>8</v>
      </c>
      <c r="F42">
        <v>5</v>
      </c>
      <c r="H42" s="46">
        <v>3</v>
      </c>
      <c r="I42" s="47">
        <v>2</v>
      </c>
      <c r="J42">
        <v>8</v>
      </c>
      <c r="K42">
        <v>6</v>
      </c>
    </row>
    <row r="43" spans="1:11" ht="12.75" customHeight="1">
      <c r="A43">
        <v>42</v>
      </c>
      <c r="B43" t="str">
        <f>'FORMAT MAIN'!B85</f>
        <v>BYE</v>
      </c>
      <c r="C43">
        <v>3</v>
      </c>
      <c r="D43">
        <v>1</v>
      </c>
      <c r="E43">
        <v>8</v>
      </c>
      <c r="F43">
        <v>5</v>
      </c>
      <c r="H43" s="46">
        <v>3</v>
      </c>
      <c r="I43" s="47">
        <v>2</v>
      </c>
      <c r="J43">
        <v>8</v>
      </c>
      <c r="K43">
        <v>6</v>
      </c>
    </row>
    <row r="44" spans="1:11" ht="12.75" customHeight="1">
      <c r="A44">
        <v>43</v>
      </c>
      <c r="B44" t="str">
        <f>'FORMAT MAIN'!B88</f>
        <v>Phil Osborne (Sussex)</v>
      </c>
      <c r="C44">
        <v>4</v>
      </c>
      <c r="D44">
        <v>1</v>
      </c>
      <c r="E44">
        <v>8</v>
      </c>
      <c r="F44">
        <v>5</v>
      </c>
      <c r="H44" s="46">
        <v>4</v>
      </c>
      <c r="I44" s="47">
        <v>2</v>
      </c>
      <c r="J44">
        <v>8</v>
      </c>
      <c r="K44">
        <v>6</v>
      </c>
    </row>
    <row r="45" spans="1:11" ht="12.75" customHeight="1">
      <c r="A45">
        <v>44</v>
      </c>
      <c r="B45" t="str">
        <f>'FORMAT MAIN'!B89</f>
        <v>Nigel Senior (Sussex)</v>
      </c>
      <c r="C45">
        <v>4</v>
      </c>
      <c r="D45">
        <v>1</v>
      </c>
      <c r="E45">
        <v>8</v>
      </c>
      <c r="F45">
        <v>5</v>
      </c>
      <c r="H45" s="46">
        <v>4</v>
      </c>
      <c r="I45" s="47">
        <v>2</v>
      </c>
      <c r="J45">
        <v>8</v>
      </c>
      <c r="K45">
        <v>6</v>
      </c>
    </row>
    <row r="46" spans="1:11" ht="12.75" customHeight="1">
      <c r="A46">
        <v>45</v>
      </c>
      <c r="B46" t="str">
        <f>'FORMAT MAIN'!B92</f>
        <v>Martin Cole ()</v>
      </c>
      <c r="C46">
        <v>3</v>
      </c>
      <c r="D46">
        <v>2</v>
      </c>
      <c r="E46">
        <v>8</v>
      </c>
      <c r="F46">
        <v>5</v>
      </c>
      <c r="H46" s="46">
        <v>3</v>
      </c>
      <c r="I46" s="47">
        <v>1</v>
      </c>
      <c r="J46">
        <v>8</v>
      </c>
      <c r="K46">
        <v>6</v>
      </c>
    </row>
    <row r="47" spans="1:11" ht="12.75" customHeight="1">
      <c r="A47">
        <v>46</v>
      </c>
      <c r="B47" t="str">
        <f>'FORMAT MAIN'!B93</f>
        <v>Dave Jones (Surrey)</v>
      </c>
      <c r="C47">
        <v>3</v>
      </c>
      <c r="D47">
        <v>2</v>
      </c>
      <c r="E47">
        <v>8</v>
      </c>
      <c r="F47">
        <v>5</v>
      </c>
      <c r="H47" s="46">
        <v>3</v>
      </c>
      <c r="I47" s="47">
        <v>1</v>
      </c>
      <c r="J47">
        <v>8</v>
      </c>
      <c r="K47">
        <v>6</v>
      </c>
    </row>
    <row r="48" spans="1:11" s="128" customFormat="1" ht="12.75" customHeight="1">
      <c r="A48" s="128">
        <v>47</v>
      </c>
      <c r="B48" s="128" t="str">
        <f>'FORMAT MAIN'!B96</f>
        <v>Jack Baden (Sussex)</v>
      </c>
      <c r="C48" s="128">
        <v>4</v>
      </c>
      <c r="D48" s="128">
        <v>2</v>
      </c>
      <c r="E48" s="128">
        <v>8</v>
      </c>
      <c r="F48" s="128">
        <v>5</v>
      </c>
      <c r="G48" s="128" t="s">
        <v>177</v>
      </c>
      <c r="H48" s="134">
        <v>4</v>
      </c>
      <c r="I48" s="135">
        <v>1</v>
      </c>
      <c r="J48" s="128">
        <v>8</v>
      </c>
      <c r="K48" s="128">
        <v>6</v>
      </c>
    </row>
    <row r="49" spans="1:11" s="137" customFormat="1" ht="12.75" customHeight="1">
      <c r="A49" s="137">
        <v>48</v>
      </c>
      <c r="B49" s="137" t="str">
        <f>'FORMAT MAIN'!B97</f>
        <v>Brian Stevens (Kent)</v>
      </c>
      <c r="C49" s="137">
        <v>4</v>
      </c>
      <c r="D49" s="137">
        <v>2</v>
      </c>
      <c r="E49" s="137">
        <v>8</v>
      </c>
      <c r="F49" s="137">
        <v>5</v>
      </c>
      <c r="G49" s="137" t="s">
        <v>176</v>
      </c>
      <c r="H49" s="138">
        <v>4</v>
      </c>
      <c r="I49" s="139">
        <v>1</v>
      </c>
      <c r="J49" s="137">
        <v>8</v>
      </c>
      <c r="K49" s="137">
        <v>6</v>
      </c>
    </row>
    <row r="50" spans="1:11" ht="12.75" customHeight="1">
      <c r="A50">
        <v>49</v>
      </c>
      <c r="B50" t="str">
        <f>'FORMAT MAIN'!B100</f>
        <v>Ian Moss (Oxon)</v>
      </c>
      <c r="C50">
        <v>4</v>
      </c>
      <c r="D50">
        <v>7</v>
      </c>
      <c r="E50">
        <v>3</v>
      </c>
      <c r="F50">
        <v>2</v>
      </c>
      <c r="H50" s="46">
        <v>4</v>
      </c>
      <c r="I50" s="47">
        <v>8</v>
      </c>
      <c r="J50">
        <v>3</v>
      </c>
      <c r="K50">
        <v>1</v>
      </c>
    </row>
    <row r="51" spans="1:11" ht="12.75" customHeight="1">
      <c r="A51">
        <v>50</v>
      </c>
      <c r="B51" t="str">
        <f>'FORMAT MAIN'!B101</f>
        <v>Geoff Jukes (Surrey)</v>
      </c>
      <c r="C51">
        <v>4</v>
      </c>
      <c r="D51">
        <v>7</v>
      </c>
      <c r="E51">
        <v>3</v>
      </c>
      <c r="F51">
        <v>2</v>
      </c>
      <c r="H51" s="46">
        <v>4</v>
      </c>
      <c r="I51" s="47">
        <v>8</v>
      </c>
      <c r="J51">
        <v>3</v>
      </c>
      <c r="K51">
        <v>1</v>
      </c>
    </row>
    <row r="52" spans="1:11" ht="12.75" customHeight="1">
      <c r="A52">
        <v>51</v>
      </c>
      <c r="B52" t="str">
        <f>'FORMAT MAIN'!B104</f>
        <v>Simon Coleman ()</v>
      </c>
      <c r="C52">
        <v>6</v>
      </c>
      <c r="D52">
        <v>7</v>
      </c>
      <c r="E52">
        <v>3</v>
      </c>
      <c r="F52">
        <v>2</v>
      </c>
      <c r="H52" s="46">
        <v>6</v>
      </c>
      <c r="I52" s="47">
        <v>8</v>
      </c>
      <c r="J52">
        <v>3</v>
      </c>
      <c r="K52">
        <v>1</v>
      </c>
    </row>
    <row r="53" spans="1:11" s="137" customFormat="1" ht="12.75" customHeight="1">
      <c r="A53" s="137">
        <v>52</v>
      </c>
      <c r="B53" s="137" t="str">
        <f>'FORMAT MAIN'!B105</f>
        <v>Phill Griffin (Notts)</v>
      </c>
      <c r="C53" s="137">
        <v>6</v>
      </c>
      <c r="D53" s="137">
        <v>7</v>
      </c>
      <c r="E53" s="137">
        <v>3</v>
      </c>
      <c r="F53" s="137">
        <v>2</v>
      </c>
      <c r="G53" s="137" t="s">
        <v>176</v>
      </c>
      <c r="H53" s="138">
        <v>6</v>
      </c>
      <c r="I53" s="139">
        <v>8</v>
      </c>
      <c r="J53" s="137">
        <v>3</v>
      </c>
      <c r="K53" s="137">
        <v>1</v>
      </c>
    </row>
    <row r="54" spans="1:11" ht="12.75" customHeight="1">
      <c r="A54">
        <v>53</v>
      </c>
      <c r="B54" t="str">
        <f>'FORMAT MAIN'!B108</f>
        <v>John Slee (Surrey)</v>
      </c>
      <c r="C54">
        <v>5</v>
      </c>
      <c r="D54">
        <v>8</v>
      </c>
      <c r="E54">
        <v>3</v>
      </c>
      <c r="F54">
        <v>2</v>
      </c>
      <c r="H54" s="46">
        <v>5</v>
      </c>
      <c r="I54" s="47">
        <v>7</v>
      </c>
      <c r="J54">
        <v>3</v>
      </c>
      <c r="K54">
        <v>1</v>
      </c>
    </row>
    <row r="55" spans="1:11" ht="12.75" customHeight="1">
      <c r="A55">
        <v>54</v>
      </c>
      <c r="B55" t="str">
        <f>'FORMAT MAIN'!B109</f>
        <v>Dave Ingram (Sussex)</v>
      </c>
      <c r="C55">
        <v>5</v>
      </c>
      <c r="D55">
        <v>8</v>
      </c>
      <c r="E55">
        <v>3</v>
      </c>
      <c r="F55">
        <v>2</v>
      </c>
      <c r="H55" s="46">
        <v>5</v>
      </c>
      <c r="I55" s="47">
        <v>7</v>
      </c>
      <c r="J55">
        <v>3</v>
      </c>
      <c r="K55">
        <v>1</v>
      </c>
    </row>
    <row r="56" spans="1:11" s="128" customFormat="1" ht="12.75" customHeight="1">
      <c r="A56" s="128">
        <v>55</v>
      </c>
      <c r="B56" s="128" t="str">
        <f>'FORMAT MAIN'!B112</f>
        <v>Mark James (Sussex)</v>
      </c>
      <c r="C56" s="128">
        <v>6</v>
      </c>
      <c r="D56" s="128">
        <v>8</v>
      </c>
      <c r="E56" s="128">
        <v>3</v>
      </c>
      <c r="F56" s="128">
        <v>2</v>
      </c>
      <c r="G56" s="128" t="s">
        <v>177</v>
      </c>
      <c r="H56" s="134">
        <v>6</v>
      </c>
      <c r="I56" s="135">
        <v>7</v>
      </c>
      <c r="J56" s="128">
        <v>3</v>
      </c>
      <c r="K56" s="128">
        <v>1</v>
      </c>
    </row>
    <row r="57" spans="1:11" ht="12.75" customHeight="1">
      <c r="A57">
        <v>56</v>
      </c>
      <c r="B57" t="str">
        <f>'FORMAT MAIN'!B113</f>
        <v>Ian Lelliott (Sussex)</v>
      </c>
      <c r="C57">
        <v>6</v>
      </c>
      <c r="D57">
        <v>8</v>
      </c>
      <c r="E57">
        <v>3</v>
      </c>
      <c r="F57">
        <v>2</v>
      </c>
      <c r="H57" s="46">
        <v>6</v>
      </c>
      <c r="I57" s="47">
        <v>7</v>
      </c>
      <c r="J57">
        <v>3</v>
      </c>
      <c r="K57">
        <v>1</v>
      </c>
    </row>
    <row r="58" spans="1:11" ht="12.75" customHeight="1">
      <c r="A58">
        <v>57</v>
      </c>
      <c r="B58" t="str">
        <f>'FORMAT MAIN'!B116</f>
        <v>Stuart Mepham (Sussex)</v>
      </c>
      <c r="C58">
        <v>7</v>
      </c>
      <c r="D58">
        <v>5</v>
      </c>
      <c r="E58">
        <v>4</v>
      </c>
      <c r="F58">
        <v>2</v>
      </c>
      <c r="H58" s="46">
        <v>7</v>
      </c>
      <c r="I58" s="47">
        <v>6</v>
      </c>
      <c r="J58">
        <v>4</v>
      </c>
      <c r="K58">
        <v>1</v>
      </c>
    </row>
    <row r="59" spans="1:11" ht="12.75" customHeight="1">
      <c r="A59">
        <v>58</v>
      </c>
      <c r="B59" t="str">
        <f>'FORMAT MAIN'!B117</f>
        <v>Ernie Jordan (Bucks)</v>
      </c>
      <c r="C59">
        <v>7</v>
      </c>
      <c r="D59">
        <v>5</v>
      </c>
      <c r="E59">
        <v>4</v>
      </c>
      <c r="F59">
        <v>2</v>
      </c>
      <c r="H59" s="46">
        <v>7</v>
      </c>
      <c r="I59" s="47">
        <v>6</v>
      </c>
      <c r="J59">
        <v>4</v>
      </c>
      <c r="K59">
        <v>1</v>
      </c>
    </row>
    <row r="60" spans="1:11" s="128" customFormat="1" ht="12.75" customHeight="1">
      <c r="A60" s="128">
        <v>59</v>
      </c>
      <c r="B60" s="128" t="str">
        <f>'FORMAT MAIN'!B120</f>
        <v>Richard Corbould (Kent)</v>
      </c>
      <c r="C60" s="128">
        <v>8</v>
      </c>
      <c r="D60" s="128">
        <v>5</v>
      </c>
      <c r="E60" s="128">
        <v>4</v>
      </c>
      <c r="F60" s="128">
        <v>2</v>
      </c>
      <c r="G60" s="128" t="s">
        <v>177</v>
      </c>
      <c r="H60" s="134">
        <v>8</v>
      </c>
      <c r="I60" s="135">
        <v>6</v>
      </c>
      <c r="J60" s="128">
        <v>4</v>
      </c>
      <c r="K60" s="128">
        <v>1</v>
      </c>
    </row>
    <row r="61" spans="1:11" ht="12.75" customHeight="1">
      <c r="A61">
        <v>60</v>
      </c>
      <c r="B61" t="str">
        <f>'FORMAT MAIN'!B121</f>
        <v>Doug Carswell (Bucks)</v>
      </c>
      <c r="C61">
        <v>8</v>
      </c>
      <c r="D61">
        <v>5</v>
      </c>
      <c r="E61">
        <v>4</v>
      </c>
      <c r="F61">
        <v>2</v>
      </c>
      <c r="H61" s="46">
        <v>8</v>
      </c>
      <c r="I61" s="47">
        <v>6</v>
      </c>
      <c r="J61">
        <v>4</v>
      </c>
      <c r="K61">
        <v>1</v>
      </c>
    </row>
    <row r="62" spans="1:11" s="137" customFormat="1" ht="12.75" customHeight="1">
      <c r="A62" s="137">
        <v>61</v>
      </c>
      <c r="B62" s="137" t="str">
        <f>'FORMAT MAIN'!B124</f>
        <v>Colin Southouse (Sussex)</v>
      </c>
      <c r="C62" s="137">
        <v>7</v>
      </c>
      <c r="D62" s="137">
        <v>6</v>
      </c>
      <c r="E62" s="137">
        <v>4</v>
      </c>
      <c r="F62" s="137">
        <v>2</v>
      </c>
      <c r="G62" s="137" t="s">
        <v>176</v>
      </c>
      <c r="H62" s="138">
        <v>7</v>
      </c>
      <c r="I62" s="139">
        <v>5</v>
      </c>
      <c r="J62" s="137">
        <v>4</v>
      </c>
      <c r="K62" s="137">
        <v>1</v>
      </c>
    </row>
    <row r="63" spans="1:11" ht="12.75" customHeight="1">
      <c r="A63">
        <v>62</v>
      </c>
      <c r="B63" t="str">
        <f>'FORMAT MAIN'!B125</f>
        <v>Bob Hall (Sussex)</v>
      </c>
      <c r="C63">
        <v>7</v>
      </c>
      <c r="D63">
        <v>6</v>
      </c>
      <c r="E63">
        <v>4</v>
      </c>
      <c r="F63">
        <v>2</v>
      </c>
      <c r="H63" s="46">
        <v>7</v>
      </c>
      <c r="I63" s="47">
        <v>5</v>
      </c>
      <c r="J63">
        <v>4</v>
      </c>
      <c r="K63">
        <v>1</v>
      </c>
    </row>
    <row r="64" spans="1:11" ht="12.75" customHeight="1">
      <c r="A64">
        <v>63</v>
      </c>
      <c r="B64" t="str">
        <f>'FORMAT MAIN'!B128</f>
        <v>Tony Jenner (Sussex)</v>
      </c>
      <c r="C64">
        <v>8</v>
      </c>
      <c r="D64">
        <v>6</v>
      </c>
      <c r="E64">
        <v>4</v>
      </c>
      <c r="F64">
        <v>2</v>
      </c>
      <c r="H64" s="46">
        <v>8</v>
      </c>
      <c r="I64" s="47">
        <v>5</v>
      </c>
      <c r="J64">
        <v>4</v>
      </c>
      <c r="K64">
        <v>1</v>
      </c>
    </row>
    <row r="65" spans="1:11" ht="12.75" customHeight="1">
      <c r="A65">
        <v>64</v>
      </c>
      <c r="B65" t="str">
        <f>'FORMAT MAIN'!B129</f>
        <v>Joe Elleson (Surrey)</v>
      </c>
      <c r="C65">
        <v>8</v>
      </c>
      <c r="D65">
        <v>6</v>
      </c>
      <c r="E65">
        <v>4</v>
      </c>
      <c r="F65">
        <v>2</v>
      </c>
      <c r="H65" s="46">
        <v>8</v>
      </c>
      <c r="I65" s="47">
        <v>5</v>
      </c>
      <c r="J65">
        <v>4</v>
      </c>
      <c r="K65">
        <v>1</v>
      </c>
    </row>
    <row r="66" ht="15">
      <c r="I66" s="47"/>
    </row>
  </sheetData>
  <sheetProtection/>
  <autoFilter ref="A1:K65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0.7109375" style="0" customWidth="1"/>
    <col min="3" max="3" width="10.140625" style="0" customWidth="1"/>
    <col min="4" max="4" width="7.00390625" style="0" customWidth="1"/>
    <col min="6" max="6" width="17.8515625" style="0" customWidth="1"/>
  </cols>
  <sheetData>
    <row r="1" spans="1:6" ht="15">
      <c r="A1" t="s">
        <v>83</v>
      </c>
      <c r="F1" t="s">
        <v>79</v>
      </c>
    </row>
    <row r="3" spans="1:9" ht="15">
      <c r="A3" s="45" t="s">
        <v>80</v>
      </c>
      <c r="B3" s="45" t="s">
        <v>81</v>
      </c>
      <c r="C3" s="45" t="s">
        <v>82</v>
      </c>
      <c r="D3" s="45" t="s">
        <v>4</v>
      </c>
      <c r="E3" s="45"/>
      <c r="F3" s="45" t="s">
        <v>80</v>
      </c>
      <c r="G3" s="45" t="s">
        <v>81</v>
      </c>
      <c r="H3" s="45" t="s">
        <v>82</v>
      </c>
      <c r="I3" s="45" t="s">
        <v>4</v>
      </c>
    </row>
    <row r="4" spans="1:9" ht="15">
      <c r="A4" t="s">
        <v>158</v>
      </c>
      <c r="B4">
        <v>1</v>
      </c>
      <c r="C4">
        <v>10520</v>
      </c>
      <c r="D4">
        <v>4</v>
      </c>
      <c r="F4" t="s">
        <v>161</v>
      </c>
      <c r="G4">
        <v>1</v>
      </c>
      <c r="H4">
        <v>4750</v>
      </c>
      <c r="I4">
        <v>6</v>
      </c>
    </row>
    <row r="5" spans="1:9" ht="15">
      <c r="A5" t="s">
        <v>159</v>
      </c>
      <c r="B5">
        <v>1</v>
      </c>
      <c r="C5">
        <v>16910</v>
      </c>
      <c r="D5">
        <v>7</v>
      </c>
      <c r="F5" t="s">
        <v>165</v>
      </c>
      <c r="G5">
        <v>2</v>
      </c>
      <c r="H5">
        <v>4290</v>
      </c>
      <c r="I5">
        <v>3</v>
      </c>
    </row>
    <row r="6" spans="2:4" ht="15">
      <c r="B6">
        <v>1</v>
      </c>
      <c r="C6">
        <v>24850</v>
      </c>
      <c r="D6">
        <v>7</v>
      </c>
    </row>
    <row r="7" spans="1:4" ht="15">
      <c r="A7" t="s">
        <v>160</v>
      </c>
      <c r="B7">
        <v>1</v>
      </c>
      <c r="C7">
        <v>21220</v>
      </c>
      <c r="D7">
        <v>8</v>
      </c>
    </row>
    <row r="8" spans="1:4" ht="15">
      <c r="A8" t="s">
        <v>162</v>
      </c>
      <c r="B8">
        <v>1</v>
      </c>
      <c r="C8">
        <v>20400</v>
      </c>
      <c r="D8">
        <v>7</v>
      </c>
    </row>
    <row r="9" spans="1:4" ht="15">
      <c r="A9" t="s">
        <v>163</v>
      </c>
      <c r="B9">
        <v>1</v>
      </c>
      <c r="C9">
        <v>14480</v>
      </c>
      <c r="D9">
        <v>5</v>
      </c>
    </row>
    <row r="10" spans="3:4" ht="15">
      <c r="C10">
        <v>18820</v>
      </c>
      <c r="D10">
        <v>5</v>
      </c>
    </row>
    <row r="11" spans="1:4" ht="15">
      <c r="A11" t="s">
        <v>164</v>
      </c>
      <c r="B11">
        <v>1</v>
      </c>
      <c r="C11">
        <v>14680</v>
      </c>
      <c r="D11">
        <v>4</v>
      </c>
    </row>
    <row r="12" spans="1:4" ht="15">
      <c r="A12" t="s">
        <v>166</v>
      </c>
      <c r="B12">
        <v>2</v>
      </c>
      <c r="C12">
        <v>10370</v>
      </c>
      <c r="D12">
        <v>3</v>
      </c>
    </row>
    <row r="13" spans="1:4" ht="15">
      <c r="A13" t="s">
        <v>168</v>
      </c>
      <c r="B13">
        <v>2</v>
      </c>
      <c r="C13">
        <v>12270</v>
      </c>
      <c r="D13">
        <v>8</v>
      </c>
    </row>
    <row r="14" spans="1:4" ht="15">
      <c r="A14" t="s">
        <v>159</v>
      </c>
      <c r="B14">
        <v>2</v>
      </c>
      <c r="C14">
        <v>13200</v>
      </c>
      <c r="D14">
        <v>5</v>
      </c>
    </row>
    <row r="15" spans="1:4" ht="15">
      <c r="A15" t="s">
        <v>160</v>
      </c>
      <c r="B15">
        <v>2</v>
      </c>
      <c r="C15">
        <v>17100</v>
      </c>
      <c r="D15">
        <v>6</v>
      </c>
    </row>
    <row r="16" spans="1:4" ht="15">
      <c r="A16" t="s">
        <v>164</v>
      </c>
      <c r="B16">
        <v>2</v>
      </c>
      <c r="C16">
        <v>16030</v>
      </c>
      <c r="D16">
        <v>2</v>
      </c>
    </row>
    <row r="17" spans="1:4" ht="15">
      <c r="A17" t="s">
        <v>171</v>
      </c>
      <c r="B17">
        <v>1</v>
      </c>
      <c r="C17">
        <v>11560</v>
      </c>
      <c r="D17">
        <v>3</v>
      </c>
    </row>
    <row r="18" spans="1:4" ht="15">
      <c r="A18" t="s">
        <v>172</v>
      </c>
      <c r="B18">
        <v>3</v>
      </c>
      <c r="C18">
        <v>15730</v>
      </c>
      <c r="D18">
        <v>3</v>
      </c>
    </row>
    <row r="19" spans="1:4" ht="15">
      <c r="A19" t="s">
        <v>158</v>
      </c>
      <c r="B19">
        <v>3</v>
      </c>
      <c r="C19">
        <v>14480</v>
      </c>
      <c r="D19">
        <v>3</v>
      </c>
    </row>
    <row r="20" spans="1:4" ht="15">
      <c r="A20" t="s">
        <v>164</v>
      </c>
      <c r="B20">
        <v>3</v>
      </c>
      <c r="C20">
        <v>15050</v>
      </c>
      <c r="D20">
        <v>8</v>
      </c>
    </row>
    <row r="21" spans="1:4" ht="15">
      <c r="A21" t="s">
        <v>173</v>
      </c>
      <c r="B21">
        <v>3</v>
      </c>
      <c r="C21">
        <v>20570</v>
      </c>
      <c r="D21">
        <v>7</v>
      </c>
    </row>
    <row r="22" spans="1:4" ht="15">
      <c r="A22" t="s">
        <v>174</v>
      </c>
      <c r="B22">
        <v>3</v>
      </c>
      <c r="C22">
        <v>10840</v>
      </c>
      <c r="D22">
        <v>6</v>
      </c>
    </row>
    <row r="23" spans="1:4" ht="15">
      <c r="A23" t="s">
        <v>166</v>
      </c>
      <c r="B23" t="s">
        <v>28</v>
      </c>
      <c r="C23">
        <v>14810</v>
      </c>
      <c r="D23">
        <v>7</v>
      </c>
    </row>
    <row r="24" spans="2:4" ht="15">
      <c r="B24" t="s">
        <v>179</v>
      </c>
      <c r="C24">
        <v>17060</v>
      </c>
      <c r="D24">
        <v>4</v>
      </c>
    </row>
    <row r="25" spans="1:4" ht="15">
      <c r="A25" t="s">
        <v>160</v>
      </c>
      <c r="B25" t="s">
        <v>179</v>
      </c>
      <c r="C25">
        <v>19010</v>
      </c>
      <c r="D2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25.28125" style="0" bestFit="1" customWidth="1"/>
    <col min="2" max="5" width="2.00390625" style="0" bestFit="1" customWidth="1"/>
    <col min="6" max="6" width="2.7109375" style="0" bestFit="1" customWidth="1"/>
    <col min="7" max="10" width="2.00390625" style="0" bestFit="1" customWidth="1"/>
    <col min="11" max="11" width="2.00390625" style="146" bestFit="1" customWidth="1"/>
    <col min="13" max="13" width="3.00390625" style="0" bestFit="1" customWidth="1"/>
  </cols>
  <sheetData>
    <row r="1" spans="1:11" ht="15">
      <c r="A1" s="137" t="s">
        <v>93</v>
      </c>
      <c r="B1" s="137"/>
      <c r="C1" s="137"/>
      <c r="D1" s="137"/>
      <c r="E1" s="137"/>
      <c r="F1" s="137" t="s">
        <v>176</v>
      </c>
      <c r="G1" s="138">
        <v>2</v>
      </c>
      <c r="H1" s="139">
        <v>3</v>
      </c>
      <c r="I1" s="137">
        <v>5</v>
      </c>
      <c r="J1" s="137">
        <v>8</v>
      </c>
      <c r="K1" s="146">
        <v>1</v>
      </c>
    </row>
    <row r="2" spans="1:11" ht="15">
      <c r="A2" s="137" t="s">
        <v>116</v>
      </c>
      <c r="B2" s="137"/>
      <c r="C2" s="137"/>
      <c r="D2" s="137"/>
      <c r="E2" s="137"/>
      <c r="F2" s="137" t="s">
        <v>176</v>
      </c>
      <c r="G2" s="138">
        <v>7</v>
      </c>
      <c r="H2" s="139">
        <v>5</v>
      </c>
      <c r="I2" s="137">
        <v>2</v>
      </c>
      <c r="J2" s="137">
        <v>4</v>
      </c>
      <c r="K2" s="136">
        <v>6</v>
      </c>
    </row>
    <row r="3" spans="1:13" s="140" customFormat="1" ht="15">
      <c r="A3" s="140" t="s">
        <v>134</v>
      </c>
      <c r="F3" s="140" t="s">
        <v>176</v>
      </c>
      <c r="G3" s="141">
        <v>4</v>
      </c>
      <c r="H3" s="142">
        <v>1</v>
      </c>
      <c r="I3" s="140">
        <v>8</v>
      </c>
      <c r="J3" s="140">
        <v>6</v>
      </c>
      <c r="K3" s="146">
        <v>2</v>
      </c>
      <c r="M3" s="140">
        <v>9</v>
      </c>
    </row>
    <row r="4" spans="1:11" s="140" customFormat="1" ht="15">
      <c r="A4" s="140" t="s">
        <v>147</v>
      </c>
      <c r="F4" s="140" t="s">
        <v>176</v>
      </c>
      <c r="G4" s="141">
        <v>7</v>
      </c>
      <c r="H4" s="142">
        <v>5</v>
      </c>
      <c r="I4" s="140">
        <v>4</v>
      </c>
      <c r="J4" s="140">
        <v>1</v>
      </c>
      <c r="K4" s="136">
        <v>3</v>
      </c>
    </row>
    <row r="5" spans="1:11" s="143" customFormat="1" ht="15">
      <c r="A5" s="143" t="s">
        <v>90</v>
      </c>
      <c r="B5" s="143">
        <v>2</v>
      </c>
      <c r="C5" s="143">
        <v>3</v>
      </c>
      <c r="D5" s="143">
        <v>5</v>
      </c>
      <c r="E5" s="143">
        <v>7</v>
      </c>
      <c r="F5" s="143" t="s">
        <v>177</v>
      </c>
      <c r="H5" s="145"/>
      <c r="K5" s="147">
        <v>1</v>
      </c>
    </row>
    <row r="6" spans="1:11" s="143" customFormat="1" ht="15">
      <c r="A6" s="143" t="s">
        <v>118</v>
      </c>
      <c r="B6" s="143">
        <v>8</v>
      </c>
      <c r="C6" s="143">
        <v>6</v>
      </c>
      <c r="D6" s="143">
        <v>2</v>
      </c>
      <c r="E6" s="143">
        <v>3</v>
      </c>
      <c r="F6" s="143" t="s">
        <v>177</v>
      </c>
      <c r="H6" s="144"/>
      <c r="K6" s="148">
        <v>4</v>
      </c>
    </row>
    <row r="7" spans="1:13" ht="15">
      <c r="A7" s="128" t="s">
        <v>124</v>
      </c>
      <c r="B7" s="128">
        <v>1</v>
      </c>
      <c r="C7" s="128">
        <v>4</v>
      </c>
      <c r="D7" s="128">
        <v>7</v>
      </c>
      <c r="E7" s="128">
        <v>5</v>
      </c>
      <c r="F7" s="128" t="s">
        <v>177</v>
      </c>
      <c r="G7" s="134"/>
      <c r="H7" s="135"/>
      <c r="I7" s="128"/>
      <c r="J7" s="128"/>
      <c r="K7" s="136">
        <v>9</v>
      </c>
      <c r="M7">
        <v>10</v>
      </c>
    </row>
    <row r="8" spans="1:10" ht="15">
      <c r="A8" s="128" t="s">
        <v>141</v>
      </c>
      <c r="B8" s="128">
        <v>6</v>
      </c>
      <c r="C8" s="128">
        <v>8</v>
      </c>
      <c r="D8" s="128">
        <v>3</v>
      </c>
      <c r="E8" s="128">
        <v>2</v>
      </c>
      <c r="F8" s="128" t="s">
        <v>177</v>
      </c>
      <c r="G8" s="134"/>
      <c r="H8" s="135"/>
      <c r="I8" s="128"/>
      <c r="J8" s="128"/>
    </row>
    <row r="9" ht="15">
      <c r="A9" t="s">
        <v>95</v>
      </c>
    </row>
    <row r="10" ht="15">
      <c r="A10" t="s">
        <v>96</v>
      </c>
    </row>
    <row r="13" ht="15">
      <c r="A13" t="s">
        <v>97</v>
      </c>
    </row>
    <row r="14" ht="15">
      <c r="A14" t="s">
        <v>98</v>
      </c>
    </row>
    <row r="17" ht="15">
      <c r="A17" t="s">
        <v>99</v>
      </c>
    </row>
    <row r="18" ht="15">
      <c r="A18" t="s">
        <v>100</v>
      </c>
    </row>
    <row r="21" ht="15">
      <c r="A21" t="s">
        <v>101</v>
      </c>
    </row>
    <row r="22" ht="15">
      <c r="A22" t="s">
        <v>102</v>
      </c>
    </row>
    <row r="25" ht="15">
      <c r="A25" t="s">
        <v>103</v>
      </c>
    </row>
    <row r="26" ht="15">
      <c r="A26" t="s">
        <v>104</v>
      </c>
    </row>
    <row r="29" ht="15">
      <c r="A29" t="s">
        <v>105</v>
      </c>
    </row>
    <row r="30" ht="15">
      <c r="A30" t="s">
        <v>106</v>
      </c>
    </row>
    <row r="33" ht="15">
      <c r="A33" t="s">
        <v>107</v>
      </c>
    </row>
    <row r="34" ht="15">
      <c r="A34" t="s">
        <v>108</v>
      </c>
    </row>
    <row r="37" ht="15">
      <c r="A37" t="s">
        <v>109</v>
      </c>
    </row>
    <row r="38" ht="15">
      <c r="A38" t="s">
        <v>110</v>
      </c>
    </row>
    <row r="41" ht="15">
      <c r="A41" t="s">
        <v>111</v>
      </c>
    </row>
    <row r="42" ht="15">
      <c r="A42" t="s">
        <v>112</v>
      </c>
    </row>
    <row r="45" ht="15">
      <c r="A45" t="s">
        <v>113</v>
      </c>
    </row>
    <row r="46" ht="15">
      <c r="A46" t="s">
        <v>114</v>
      </c>
    </row>
    <row r="49" ht="15">
      <c r="A49" t="s">
        <v>115</v>
      </c>
    </row>
    <row r="50" ht="15">
      <c r="A50" t="s">
        <v>116</v>
      </c>
    </row>
    <row r="53" ht="15">
      <c r="A53" t="s">
        <v>117</v>
      </c>
    </row>
    <row r="54" ht="15">
      <c r="A54" t="s">
        <v>118</v>
      </c>
    </row>
    <row r="57" ht="15">
      <c r="A57" t="s">
        <v>119</v>
      </c>
    </row>
    <row r="58" ht="15">
      <c r="A58" t="s">
        <v>120</v>
      </c>
    </row>
    <row r="61" ht="15">
      <c r="A61" t="s">
        <v>121</v>
      </c>
    </row>
    <row r="62" ht="15">
      <c r="A62" t="s">
        <v>122</v>
      </c>
    </row>
    <row r="65" ht="15">
      <c r="A65" t="s">
        <v>123</v>
      </c>
    </row>
    <row r="66" ht="15">
      <c r="A66" t="s">
        <v>124</v>
      </c>
    </row>
    <row r="69" ht="15">
      <c r="A69" t="s">
        <v>125</v>
      </c>
    </row>
    <row r="70" ht="15">
      <c r="A70" t="s">
        <v>126</v>
      </c>
    </row>
    <row r="73" ht="15">
      <c r="A73" t="s">
        <v>127</v>
      </c>
    </row>
    <row r="74" ht="15">
      <c r="A74" t="s">
        <v>128</v>
      </c>
    </row>
    <row r="77" ht="15">
      <c r="A77" t="s">
        <v>129</v>
      </c>
    </row>
    <row r="78" ht="15">
      <c r="A78" t="s">
        <v>130</v>
      </c>
    </row>
    <row r="81" ht="15">
      <c r="A81" t="s">
        <v>131</v>
      </c>
    </row>
    <row r="82" ht="15">
      <c r="A82" t="s">
        <v>132</v>
      </c>
    </row>
    <row r="85" ht="15">
      <c r="A85" t="s">
        <v>133</v>
      </c>
    </row>
    <row r="86" ht="15">
      <c r="A86" t="s">
        <v>134</v>
      </c>
    </row>
    <row r="89" ht="15">
      <c r="A89" t="s">
        <v>135</v>
      </c>
    </row>
    <row r="90" ht="15">
      <c r="A90" t="s">
        <v>136</v>
      </c>
    </row>
    <row r="93" ht="15">
      <c r="A93" t="s">
        <v>137</v>
      </c>
    </row>
    <row r="94" ht="15">
      <c r="A94" t="s">
        <v>138</v>
      </c>
    </row>
    <row r="97" ht="15">
      <c r="A97" t="s">
        <v>139</v>
      </c>
    </row>
    <row r="98" ht="15">
      <c r="A98" t="s">
        <v>140</v>
      </c>
    </row>
    <row r="101" ht="15">
      <c r="A101" t="s">
        <v>141</v>
      </c>
    </row>
    <row r="102" ht="15">
      <c r="A102" t="s">
        <v>142</v>
      </c>
    </row>
    <row r="105" ht="15">
      <c r="A105" t="s">
        <v>143</v>
      </c>
    </row>
    <row r="106" ht="15">
      <c r="A106" t="s">
        <v>144</v>
      </c>
    </row>
    <row r="109" ht="15">
      <c r="A109" t="s">
        <v>145</v>
      </c>
    </row>
    <row r="110" ht="15">
      <c r="A110" t="s">
        <v>146</v>
      </c>
    </row>
    <row r="113" ht="15">
      <c r="A113" t="s">
        <v>147</v>
      </c>
    </row>
    <row r="114" ht="15">
      <c r="A114" t="s">
        <v>148</v>
      </c>
    </row>
    <row r="117" ht="15">
      <c r="A117" t="s">
        <v>149</v>
      </c>
    </row>
    <row r="118" ht="15">
      <c r="A118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5"/>
  <sheetViews>
    <sheetView workbookViewId="0" topLeftCell="A19">
      <selection activeCell="A29" sqref="A29"/>
    </sheetView>
  </sheetViews>
  <sheetFormatPr defaultColWidth="9.140625" defaultRowHeight="15"/>
  <cols>
    <col min="1" max="1" width="25.28125" style="0" bestFit="1" customWidth="1"/>
  </cols>
  <sheetData>
    <row r="1" ht="15">
      <c r="A1" t="s">
        <v>156</v>
      </c>
    </row>
    <row r="2" ht="15">
      <c r="A2" t="s">
        <v>94</v>
      </c>
    </row>
    <row r="3" ht="15">
      <c r="A3" t="s">
        <v>93</v>
      </c>
    </row>
    <row r="4" ht="15">
      <c r="A4" t="s">
        <v>148</v>
      </c>
    </row>
    <row r="5" ht="15">
      <c r="A5" t="s">
        <v>119</v>
      </c>
    </row>
    <row r="6" ht="15">
      <c r="A6" t="s">
        <v>134</v>
      </c>
    </row>
    <row r="7" ht="15">
      <c r="A7" t="s">
        <v>156</v>
      </c>
    </row>
    <row r="8" ht="15">
      <c r="A8" t="s">
        <v>156</v>
      </c>
    </row>
    <row r="9" ht="15">
      <c r="A9" t="s">
        <v>156</v>
      </c>
    </row>
    <row r="10" ht="15">
      <c r="A10" t="s">
        <v>117</v>
      </c>
    </row>
    <row r="11" ht="15">
      <c r="A11" t="s">
        <v>116</v>
      </c>
    </row>
    <row r="12" ht="15">
      <c r="A12" t="s">
        <v>120</v>
      </c>
    </row>
    <row r="13" ht="15">
      <c r="A13" t="s">
        <v>147</v>
      </c>
    </row>
    <row r="14" ht="15">
      <c r="A14" t="s">
        <v>90</v>
      </c>
    </row>
    <row r="15" ht="15">
      <c r="A15" t="s">
        <v>102</v>
      </c>
    </row>
    <row r="16" ht="15">
      <c r="A16" t="s">
        <v>140</v>
      </c>
    </row>
    <row r="17" ht="15">
      <c r="A17" t="s">
        <v>132</v>
      </c>
    </row>
    <row r="18" ht="15">
      <c r="A18" t="s">
        <v>109</v>
      </c>
    </row>
    <row r="19" ht="15">
      <c r="A19" t="s">
        <v>157</v>
      </c>
    </row>
    <row r="20" ht="15">
      <c r="A20" t="s">
        <v>146</v>
      </c>
    </row>
    <row r="21" ht="15">
      <c r="A21" t="s">
        <v>144</v>
      </c>
    </row>
    <row r="22" ht="15">
      <c r="A22" t="s">
        <v>124</v>
      </c>
    </row>
    <row r="23" ht="15">
      <c r="A23" t="s">
        <v>136</v>
      </c>
    </row>
    <row r="24" ht="15">
      <c r="A24" t="s">
        <v>125</v>
      </c>
    </row>
    <row r="25" ht="15">
      <c r="A25" t="s">
        <v>142</v>
      </c>
    </row>
    <row r="26" ht="15">
      <c r="A26" t="s">
        <v>135</v>
      </c>
    </row>
    <row r="27" ht="15">
      <c r="A27" t="s">
        <v>133</v>
      </c>
    </row>
    <row r="28" ht="15">
      <c r="A28" t="s">
        <v>95</v>
      </c>
    </row>
    <row r="29" ht="15">
      <c r="A29" t="s">
        <v>95</v>
      </c>
    </row>
    <row r="30" ht="15">
      <c r="A30" t="s">
        <v>110</v>
      </c>
    </row>
    <row r="31" ht="15">
      <c r="A31" t="s">
        <v>115</v>
      </c>
    </row>
    <row r="32" ht="15">
      <c r="A32" t="s">
        <v>91</v>
      </c>
    </row>
    <row r="33" ht="15">
      <c r="A33" t="s">
        <v>111</v>
      </c>
    </row>
    <row r="34" ht="15">
      <c r="A34" t="s">
        <v>150</v>
      </c>
    </row>
    <row r="35" ht="15">
      <c r="A35" t="s">
        <v>151</v>
      </c>
    </row>
    <row r="36" ht="15">
      <c r="A36" t="s">
        <v>126</v>
      </c>
    </row>
    <row r="37" ht="15">
      <c r="A37" t="s">
        <v>96</v>
      </c>
    </row>
    <row r="38" ht="15">
      <c r="A38" t="s">
        <v>108</v>
      </c>
    </row>
    <row r="39" ht="15">
      <c r="A39" t="s">
        <v>92</v>
      </c>
    </row>
    <row r="40" ht="15">
      <c r="A40" t="s">
        <v>127</v>
      </c>
    </row>
    <row r="41" ht="15">
      <c r="A41" t="s">
        <v>141</v>
      </c>
    </row>
    <row r="42" ht="15">
      <c r="A42" t="s">
        <v>112</v>
      </c>
    </row>
    <row r="43" ht="15">
      <c r="A43" t="s">
        <v>131</v>
      </c>
    </row>
    <row r="44" ht="15">
      <c r="A44" t="s">
        <v>104</v>
      </c>
    </row>
    <row r="45" ht="15">
      <c r="A45" t="s">
        <v>89</v>
      </c>
    </row>
    <row r="46" ht="15">
      <c r="A46" t="s">
        <v>98</v>
      </c>
    </row>
    <row r="47" ht="15">
      <c r="A47" t="s">
        <v>103</v>
      </c>
    </row>
    <row r="48" ht="15">
      <c r="A48" t="s">
        <v>130</v>
      </c>
    </row>
    <row r="49" ht="15">
      <c r="A49" t="s">
        <v>114</v>
      </c>
    </row>
    <row r="50" ht="15">
      <c r="A50" t="s">
        <v>118</v>
      </c>
    </row>
    <row r="51" ht="15">
      <c r="A51" t="s">
        <v>88</v>
      </c>
    </row>
    <row r="52" ht="15">
      <c r="A52" t="s">
        <v>97</v>
      </c>
    </row>
    <row r="53" ht="15">
      <c r="A53" t="s">
        <v>113</v>
      </c>
    </row>
    <row r="54" ht="15">
      <c r="A54" t="s">
        <v>129</v>
      </c>
    </row>
    <row r="55" ht="15">
      <c r="A55" t="s">
        <v>138</v>
      </c>
    </row>
    <row r="56" ht="15">
      <c r="A56" t="s">
        <v>107</v>
      </c>
    </row>
    <row r="57" ht="15">
      <c r="A57" t="s">
        <v>145</v>
      </c>
    </row>
    <row r="58" ht="15">
      <c r="A58" t="s">
        <v>99</v>
      </c>
    </row>
    <row r="59" ht="15">
      <c r="A59" t="s">
        <v>100</v>
      </c>
    </row>
    <row r="60" ht="15">
      <c r="A60" t="s">
        <v>137</v>
      </c>
    </row>
    <row r="61" ht="15">
      <c r="A61" t="s">
        <v>143</v>
      </c>
    </row>
    <row r="62" ht="15">
      <c r="A62" t="s">
        <v>105</v>
      </c>
    </row>
    <row r="63" ht="15">
      <c r="A63" t="s">
        <v>106</v>
      </c>
    </row>
    <row r="64" ht="15">
      <c r="A64" t="s">
        <v>149</v>
      </c>
    </row>
    <row r="65" ht="15">
      <c r="A65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Caroline</cp:lastModifiedBy>
  <cp:lastPrinted>2017-04-09T19:17:05Z</cp:lastPrinted>
  <dcterms:created xsi:type="dcterms:W3CDTF">2014-02-20T13:53:34Z</dcterms:created>
  <dcterms:modified xsi:type="dcterms:W3CDTF">2017-04-09T19:19:16Z</dcterms:modified>
  <cp:category/>
  <cp:version/>
  <cp:contentType/>
  <cp:contentStatus/>
</cp:coreProperties>
</file>